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600" activeTab="0"/>
  </bookViews>
  <sheets>
    <sheet name="Data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<sst xmlns="http://schemas.openxmlformats.org/spreadsheetml/2006/main" count="34" uniqueCount="19">
  <si>
    <t>Capacitors in Series &amp; Parallel</t>
  </si>
  <si>
    <t>Q</t>
  </si>
  <si>
    <r>
      <t>V</t>
    </r>
    <r>
      <rPr>
        <b/>
        <vertAlign val="subscript"/>
        <sz val="10"/>
        <rFont val="Arial"/>
        <family val="2"/>
      </rPr>
      <t>Battery</t>
    </r>
  </si>
  <si>
    <t>Series Connection</t>
  </si>
  <si>
    <t>Parallel Connection</t>
  </si>
  <si>
    <r>
      <t>Q</t>
    </r>
    <r>
      <rPr>
        <b/>
        <vertAlign val="subscript"/>
        <sz val="10"/>
        <rFont val="Arial"/>
        <family val="2"/>
      </rPr>
      <t>Average</t>
    </r>
  </si>
  <si>
    <r>
      <t>Q</t>
    </r>
    <r>
      <rPr>
        <b/>
        <vertAlign val="subscript"/>
        <sz val="10"/>
        <rFont val="Arial"/>
        <family val="2"/>
      </rPr>
      <t>Total</t>
    </r>
  </si>
  <si>
    <r>
      <t>C</t>
    </r>
    <r>
      <rPr>
        <b/>
        <vertAlign val="subscript"/>
        <sz val="10"/>
        <rFont val="Arial"/>
        <family val="2"/>
      </rPr>
      <t>Eq-Calc</t>
    </r>
  </si>
  <si>
    <r>
      <t>C</t>
    </r>
    <r>
      <rPr>
        <b/>
        <vertAlign val="subscript"/>
        <sz val="10"/>
        <rFont val="Arial"/>
        <family val="2"/>
      </rPr>
      <t>Eq-Meas</t>
    </r>
  </si>
  <si>
    <r>
      <t>C</t>
    </r>
    <r>
      <rPr>
        <b/>
        <vertAlign val="subscript"/>
        <sz val="10"/>
        <rFont val="Arial"/>
        <family val="2"/>
      </rPr>
      <t>Eq-Pred</t>
    </r>
  </si>
  <si>
    <t>V (v)</t>
  </si>
  <si>
    <t>C (μF)</t>
  </si>
  <si>
    <t>Q (μC)</t>
  </si>
  <si>
    <t>Sum V</t>
  </si>
  <si>
    <t>Check</t>
  </si>
  <si>
    <t>Swap 1 and 3 in Series Connection</t>
  </si>
  <si>
    <t>Avg Q</t>
  </si>
  <si>
    <t>Swap 2 and 3 in Series Connection</t>
  </si>
  <si>
    <t>Swap 1 and 2 in Series Connection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</si>
</sst>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2" borderId="18" xfId="0" applyNumberFormat="1" applyFill="1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0">
      <selection activeCell="F34" sqref="F34"/>
    </sheetView>
  </sheetViews>
  <sheetFormatPr defaultColWidth="9.140625" defaultRowHeight="12.75"/>
  <cols>
    <col min="1" max="1" width="12.57421875" style="0" customWidth="1"/>
    <col min="5" max="5" width="1.8515625" style="0" customWidth="1"/>
    <col min="6" max="6" width="13.00390625" style="0" customWidth="1"/>
    <col min="10" max="10" width="9.57421875" style="0" bestFit="1" customWidth="1"/>
    <col min="13" max="13" width="4.140625" style="0" customWidth="1"/>
  </cols>
  <sheetData>
    <row r="1" ht="25.5" customHeight="1">
      <c r="A1" s="2" t="s">
        <v>0</v>
      </c>
    </row>
    <row r="3" spans="2:13" ht="13.5" thickBot="1">
      <c r="B3" s="5" t="s">
        <v>3</v>
      </c>
      <c r="C3" s="5"/>
      <c r="D3" s="5"/>
      <c r="E3" s="3"/>
      <c r="F3" s="5" t="s">
        <v>4</v>
      </c>
      <c r="G3" s="5"/>
      <c r="H3" s="5"/>
      <c r="J3" s="1" t="s">
        <v>15</v>
      </c>
      <c r="K3" s="1"/>
      <c r="L3" s="1"/>
      <c r="M3" s="1"/>
    </row>
    <row r="4" spans="1:10" ht="13.5" thickBot="1">
      <c r="A4" s="4"/>
      <c r="B4" s="9" t="s">
        <v>11</v>
      </c>
      <c r="C4" s="10" t="s">
        <v>10</v>
      </c>
      <c r="D4" s="10" t="s">
        <v>12</v>
      </c>
      <c r="E4" s="10"/>
      <c r="F4" s="9" t="s">
        <v>11</v>
      </c>
      <c r="G4" s="10" t="s">
        <v>10</v>
      </c>
      <c r="H4" s="10" t="s">
        <v>12</v>
      </c>
      <c r="J4" s="10" t="s">
        <v>12</v>
      </c>
    </row>
    <row r="5" spans="1:10" ht="12.75">
      <c r="A5" s="6">
        <v>1</v>
      </c>
      <c r="B5" s="21">
        <v>10</v>
      </c>
      <c r="C5" s="14">
        <f>$B$17/B5</f>
        <v>2.6755218216318783</v>
      </c>
      <c r="D5" s="14">
        <f>B5*C5</f>
        <v>26.755218216318784</v>
      </c>
      <c r="E5" s="11"/>
      <c r="F5" s="24">
        <v>10</v>
      </c>
      <c r="G5" s="14">
        <f>$G$10</f>
        <v>3</v>
      </c>
      <c r="H5" s="17">
        <f>F5*G5</f>
        <v>30</v>
      </c>
      <c r="J5" s="20">
        <f>$C$5*$B$7</f>
        <v>1257.495256166983</v>
      </c>
    </row>
    <row r="6" spans="1:10" ht="12.75">
      <c r="A6" s="7">
        <v>2</v>
      </c>
      <c r="B6" s="22">
        <v>100</v>
      </c>
      <c r="C6" s="15">
        <f>$B$17/B6</f>
        <v>0.2675521821631878</v>
      </c>
      <c r="D6" s="15">
        <f>B6*C6</f>
        <v>26.75521821631878</v>
      </c>
      <c r="E6" s="12"/>
      <c r="F6" s="25">
        <v>100</v>
      </c>
      <c r="G6" s="15">
        <f>$G$10</f>
        <v>3</v>
      </c>
      <c r="H6" s="18">
        <f>F6*G6</f>
        <v>300</v>
      </c>
      <c r="J6" s="20">
        <f>$C$6*$B$6</f>
        <v>26.75521821631878</v>
      </c>
    </row>
    <row r="7" spans="1:10" ht="13.5" thickBot="1">
      <c r="A7" s="8">
        <v>3</v>
      </c>
      <c r="B7" s="23">
        <v>470</v>
      </c>
      <c r="C7" s="16">
        <f>$B$17/B7</f>
        <v>0.056925996204933584</v>
      </c>
      <c r="D7" s="16">
        <f>B7*C7</f>
        <v>26.755218216318784</v>
      </c>
      <c r="E7" s="13"/>
      <c r="F7" s="26">
        <v>470</v>
      </c>
      <c r="G7" s="16">
        <f>$G$10</f>
        <v>3</v>
      </c>
      <c r="H7" s="19">
        <f>F7*G7</f>
        <v>1410</v>
      </c>
      <c r="J7" s="20">
        <f>$C$7*$B$5</f>
        <v>0.5692599620493358</v>
      </c>
    </row>
    <row r="8" ht="13.5" thickBot="1">
      <c r="J8" s="20"/>
    </row>
    <row r="9" spans="1:10" ht="14.25">
      <c r="A9" s="32" t="s">
        <v>5</v>
      </c>
      <c r="B9" s="27">
        <f>(1/3)*SUM(D5:D7)</f>
        <v>26.75521821631878</v>
      </c>
      <c r="F9" s="32" t="s">
        <v>6</v>
      </c>
      <c r="G9" s="27">
        <f>SUM(H5:H7)</f>
        <v>1740</v>
      </c>
      <c r="I9" t="s">
        <v>16</v>
      </c>
      <c r="J9" s="20">
        <f>(1/3)*SUM(J5:J7)</f>
        <v>428.27324478178366</v>
      </c>
    </row>
    <row r="10" spans="1:7" ht="14.25">
      <c r="A10" s="33" t="s">
        <v>2</v>
      </c>
      <c r="B10" s="28">
        <v>3</v>
      </c>
      <c r="F10" s="33" t="s">
        <v>2</v>
      </c>
      <c r="G10" s="30">
        <f>$B$10</f>
        <v>3</v>
      </c>
    </row>
    <row r="11" spans="1:10" ht="14.25">
      <c r="A11" s="34"/>
      <c r="B11" s="29"/>
      <c r="F11" s="34"/>
      <c r="G11" s="29"/>
      <c r="I11" s="33" t="s">
        <v>7</v>
      </c>
      <c r="J11" s="20">
        <f>J9/$B$10</f>
        <v>142.75774826059455</v>
      </c>
    </row>
    <row r="12" spans="1:7" ht="14.25">
      <c r="A12" s="33" t="s">
        <v>7</v>
      </c>
      <c r="B12" s="30">
        <f>B9/B10</f>
        <v>8.91840607210626</v>
      </c>
      <c r="C12" s="39">
        <v>8.695652173913043</v>
      </c>
      <c r="F12" s="33" t="s">
        <v>7</v>
      </c>
      <c r="G12" s="36">
        <f>G9/G10</f>
        <v>580</v>
      </c>
    </row>
    <row r="13" spans="1:7" ht="14.25">
      <c r="A13" s="33" t="s">
        <v>8</v>
      </c>
      <c r="B13" s="29"/>
      <c r="C13" s="39"/>
      <c r="F13" s="33" t="s">
        <v>8</v>
      </c>
      <c r="G13" s="29"/>
    </row>
    <row r="14" spans="1:13" ht="15" thickBot="1">
      <c r="A14" s="35" t="s">
        <v>9</v>
      </c>
      <c r="B14" s="31">
        <f>1/((1/B5)+(1/B6)+(1/B7))</f>
        <v>8.918406072106261</v>
      </c>
      <c r="C14" s="39">
        <v>8.695652173913043</v>
      </c>
      <c r="F14" s="35" t="s">
        <v>9</v>
      </c>
      <c r="G14" s="37">
        <f>SUM(F5:F7)</f>
        <v>580</v>
      </c>
      <c r="J14" s="1" t="s">
        <v>17</v>
      </c>
      <c r="K14" s="1"/>
      <c r="L14" s="1"/>
      <c r="M14" s="1"/>
    </row>
    <row r="15" ht="13.5" thickBot="1">
      <c r="J15" s="10" t="s">
        <v>12</v>
      </c>
    </row>
    <row r="16" spans="1:10" ht="12.75">
      <c r="A16" s="32" t="s">
        <v>14</v>
      </c>
      <c r="B16" s="38"/>
      <c r="J16" s="20">
        <f>$C$5*$B$5</f>
        <v>26.755218216318784</v>
      </c>
    </row>
    <row r="17" spans="1:10" ht="12.75">
      <c r="A17" s="33" t="s">
        <v>1</v>
      </c>
      <c r="B17" s="30">
        <f>B10*B14</f>
        <v>26.755218216318784</v>
      </c>
      <c r="J17" s="20">
        <f>$C$6*$B$7</f>
        <v>125.74952561669828</v>
      </c>
    </row>
    <row r="18" spans="1:10" ht="13.5" thickBot="1">
      <c r="A18" s="35" t="s">
        <v>13</v>
      </c>
      <c r="B18" s="31">
        <f>SUM(C5:C7)</f>
        <v>3</v>
      </c>
      <c r="J18" s="20">
        <f>$C$7*$B$6</f>
        <v>5.692599620493358</v>
      </c>
    </row>
    <row r="19" ht="12.75">
      <c r="J19" s="20"/>
    </row>
    <row r="20" spans="9:10" ht="12.75">
      <c r="I20" t="s">
        <v>16</v>
      </c>
      <c r="J20" s="20">
        <f>(1/3)*SUM(J16:J18)</f>
        <v>52.73244781783681</v>
      </c>
    </row>
    <row r="22" spans="9:10" ht="14.25">
      <c r="I22" s="33" t="s">
        <v>7</v>
      </c>
      <c r="J22" s="20">
        <f>J20/$B$10</f>
        <v>17.5774826059456</v>
      </c>
    </row>
    <row r="25" spans="10:13" ht="13.5" thickBot="1">
      <c r="J25" s="1" t="s">
        <v>18</v>
      </c>
      <c r="K25" s="1"/>
      <c r="L25" s="1"/>
      <c r="M25" s="1"/>
    </row>
    <row r="26" ht="12.75">
      <c r="J26" s="10" t="s">
        <v>12</v>
      </c>
    </row>
    <row r="27" ht="12.75">
      <c r="J27" s="20">
        <f>$C$5*$B$6</f>
        <v>267.5521821631878</v>
      </c>
    </row>
    <row r="28" ht="12.75">
      <c r="J28" s="20">
        <f>$C$6*$B$5</f>
        <v>2.6755218216318783</v>
      </c>
    </row>
    <row r="29" ht="12.75">
      <c r="J29" s="20">
        <f>$C$7*$B$7</f>
        <v>26.755218216318784</v>
      </c>
    </row>
    <row r="30" ht="12.75">
      <c r="J30" s="20"/>
    </row>
    <row r="31" spans="9:10" ht="12.75">
      <c r="I31" t="s">
        <v>16</v>
      </c>
      <c r="J31" s="20">
        <f>(1/3)*SUM(J27:J29)</f>
        <v>98.99430740037948</v>
      </c>
    </row>
    <row r="33" spans="9:10" ht="14.25">
      <c r="I33" s="33" t="s">
        <v>7</v>
      </c>
      <c r="J33" s="20">
        <f>J31/$B$10</f>
        <v>32.99810246679316</v>
      </c>
    </row>
  </sheetData>
  <mergeCells count="2">
    <mergeCell ref="B3:D3"/>
    <mergeCell ref="F3:H3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F. McGraw</dc:creator>
  <cp:keywords/>
  <dc:description/>
  <cp:lastModifiedBy>Michael F. McGraw</cp:lastModifiedBy>
  <cp:lastPrinted>2009-06-11T18:53:30Z</cp:lastPrinted>
  <dcterms:created xsi:type="dcterms:W3CDTF">2009-06-11T17:55:35Z</dcterms:created>
  <dcterms:modified xsi:type="dcterms:W3CDTF">2009-06-11T19:21:41Z</dcterms:modified>
  <cp:category/>
  <cp:version/>
  <cp:contentType/>
  <cp:contentStatus/>
</cp:coreProperties>
</file>