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760" activeTab="0"/>
  </bookViews>
  <sheets>
    <sheet name="5E class- example coral" sheetId="1" r:id="rId1"/>
    <sheet name="5E class - example solar" sheetId="2" r:id="rId2"/>
    <sheet name="5E class golf" sheetId="3" r:id="rId3"/>
    <sheet name="6B-exercises" sheetId="4" r:id="rId4"/>
    <sheet name="6B answers" sheetId="5" r:id="rId5"/>
  </sheets>
  <definedNames/>
  <calcPr fullCalcOnLoad="1"/>
</workbook>
</file>

<file path=xl/sharedStrings.xml><?xml version="1.0" encoding="utf-8"?>
<sst xmlns="http://schemas.openxmlformats.org/spreadsheetml/2006/main" count="202" uniqueCount="140">
  <si>
    <t>A</t>
  </si>
  <si>
    <t>M</t>
  </si>
  <si>
    <t>N</t>
  </si>
  <si>
    <t>W</t>
  </si>
  <si>
    <t>L</t>
  </si>
  <si>
    <t>P</t>
  </si>
  <si>
    <t>SD</t>
  </si>
  <si>
    <t>SF</t>
  </si>
  <si>
    <t>SJ</t>
  </si>
  <si>
    <t>S</t>
  </si>
  <si>
    <t>Ba</t>
  </si>
  <si>
    <t>Bo</t>
  </si>
  <si>
    <t xml:space="preserve"> </t>
  </si>
  <si>
    <t>mean</t>
  </si>
  <si>
    <t>median</t>
  </si>
  <si>
    <t>stdev</t>
  </si>
  <si>
    <t>min</t>
  </si>
  <si>
    <t>Q1</t>
  </si>
  <si>
    <t>Q3</t>
  </si>
  <si>
    <t>max</t>
  </si>
  <si>
    <t/>
  </si>
  <si>
    <t>Exercise 15</t>
  </si>
  <si>
    <t>Exercise 17</t>
  </si>
  <si>
    <t>no treatment</t>
  </si>
  <si>
    <t>treatment</t>
  </si>
  <si>
    <t>range</t>
  </si>
  <si>
    <t>Coral growth</t>
  </si>
  <si>
    <t>Avg sea surface temp</t>
  </si>
  <si>
    <t>Data from the Red Sea.</t>
  </si>
  <si>
    <t>and the mean coral growth (millimeters per year.)</t>
  </si>
  <si>
    <t>Over a period of several years, scientists gathered data on average sea temp (in degrees Celsius)</t>
  </si>
  <si>
    <t>Year</t>
  </si>
  <si>
    <t>Watts</t>
  </si>
  <si>
    <t>Brightness of sunlight</t>
  </si>
  <si>
    <t>In most of the latter half of the 20th century, the brightness of sunlight decreased in industrialized countries over time.</t>
  </si>
  <si>
    <t xml:space="preserve">However, after 1990, air pollution dropped in most industrialized countries.  </t>
  </si>
  <si>
    <t>These data show the average brightness (on clear days) at a station in Norway.</t>
  </si>
  <si>
    <t>Player</t>
  </si>
  <si>
    <t>Round1</t>
  </si>
  <si>
    <t>Round2</t>
  </si>
  <si>
    <t xml:space="preserve">   Phil Mickelson</t>
  </si>
  <si>
    <t xml:space="preserve">   Lee Westwood  </t>
  </si>
  <si>
    <t xml:space="preserve">   Anthony Kim</t>
  </si>
  <si>
    <t xml:space="preserve">   K.J. Choi  </t>
  </si>
  <si>
    <t xml:space="preserve">   Tiger Woods</t>
  </si>
  <si>
    <t xml:space="preserve">   Fred Couples</t>
  </si>
  <si>
    <t xml:space="preserve">   Nick Watney  </t>
  </si>
  <si>
    <t xml:space="preserve">   Y.E. Yang</t>
  </si>
  <si>
    <t xml:space="preserve">   Hunter Mahan  </t>
  </si>
  <si>
    <t xml:space="preserve">   Ricky Barnes</t>
  </si>
  <si>
    <t xml:space="preserve">   Ian Poulter  </t>
  </si>
  <si>
    <t xml:space="preserve">   Miguel Angel Jimenez</t>
  </si>
  <si>
    <t xml:space="preserve">   Jerry Kelly  </t>
  </si>
  <si>
    <t xml:space="preserve">   Ryan Moore</t>
  </si>
  <si>
    <t xml:space="preserve">   David Toms  </t>
  </si>
  <si>
    <t xml:space="preserve">   Trevor Immelman</t>
  </si>
  <si>
    <t xml:space="preserve">   Steve Marino  </t>
  </si>
  <si>
    <t xml:space="preserve">   Ernie Els</t>
  </si>
  <si>
    <t xml:space="preserve">   Scott Verplank  </t>
  </si>
  <si>
    <t xml:space="preserve">   Adam Scott  </t>
  </si>
  <si>
    <t xml:space="preserve">   Angel Cabrera  </t>
  </si>
  <si>
    <t xml:space="preserve">   Heath Slocum  </t>
  </si>
  <si>
    <t xml:space="preserve">   Tom Watson  </t>
  </si>
  <si>
    <t xml:space="preserve">   Ben Crane  </t>
  </si>
  <si>
    <t xml:space="preserve">   Matt Kuchar</t>
  </si>
  <si>
    <t xml:space="preserve">   Kenny Perry  </t>
  </si>
  <si>
    <t xml:space="preserve">   Geoff Ogilvy  </t>
  </si>
  <si>
    <t xml:space="preserve">   Bill Haas  </t>
  </si>
  <si>
    <t xml:space="preserve">   Yuta Ikeda</t>
  </si>
  <si>
    <t xml:space="preserve">   Jason Dufner  </t>
  </si>
  <si>
    <t xml:space="preserve">   Steve Stricker  </t>
  </si>
  <si>
    <t xml:space="preserve">   Francesco Molinari</t>
  </si>
  <si>
    <t xml:space="preserve">   Charl Schwartzel</t>
  </si>
  <si>
    <t xml:space="preserve">   Soren Kjeldsen</t>
  </si>
  <si>
    <t xml:space="preserve">   Sean O'Hair</t>
  </si>
  <si>
    <t xml:space="preserve">   Matteo Manassero(a)</t>
  </si>
  <si>
    <t xml:space="preserve">   Lucas Glover</t>
  </si>
  <si>
    <t xml:space="preserve">   Retief Goosen</t>
  </si>
  <si>
    <t xml:space="preserve">   Dustin Johnson</t>
  </si>
  <si>
    <t xml:space="preserve">   Camilo Villegas  </t>
  </si>
  <si>
    <t xml:space="preserve">   Steve Flesch</t>
  </si>
  <si>
    <t xml:space="preserve">   Zach Johnson  </t>
  </si>
  <si>
    <t xml:space="preserve">   Robert Karlsson  </t>
  </si>
  <si>
    <t xml:space="preserve">   Mike Weir  </t>
  </si>
  <si>
    <t xml:space="preserve">   Chad Campbell  </t>
  </si>
  <si>
    <t xml:space="preserve">   Robert Allenby</t>
  </si>
  <si>
    <t xml:space="preserve">   Sergio Garcia</t>
  </si>
  <si>
    <t xml:space="preserve">   Nathan Green  </t>
  </si>
  <si>
    <t xml:space="preserve">   Tim Clark</t>
  </si>
  <si>
    <t xml:space="preserve">   Ben Curtis  </t>
  </si>
  <si>
    <t xml:space="preserve">   Ryo Ishikawa</t>
  </si>
  <si>
    <t xml:space="preserve">   Larry Mize  </t>
  </si>
  <si>
    <t xml:space="preserve">   John Senden  </t>
  </si>
  <si>
    <t xml:space="preserve">   Luke Donald  </t>
  </si>
  <si>
    <t xml:space="preserve">   Soren Hansen  </t>
  </si>
  <si>
    <t xml:space="preserve">   Padraig Harrington  </t>
  </si>
  <si>
    <t xml:space="preserve">   Martin Kaymer</t>
  </si>
  <si>
    <t xml:space="preserve">   Bernhard Langer  </t>
  </si>
  <si>
    <t xml:space="preserve">   Graeme McDowell</t>
  </si>
  <si>
    <t xml:space="preserve">   John Merrick  </t>
  </si>
  <si>
    <t xml:space="preserve">   Mark O'Meara  </t>
  </si>
  <si>
    <t xml:space="preserve">   Ryan Palmer  </t>
  </si>
  <si>
    <t xml:space="preserve">   Nathan Smith(a)</t>
  </si>
  <si>
    <t xml:space="preserve">   Brad Benjamin(a)</t>
  </si>
  <si>
    <t xml:space="preserve">   Simon Dyson</t>
  </si>
  <si>
    <t xml:space="preserve">   Justin Leonard</t>
  </si>
  <si>
    <t xml:space="preserve">   Edoardo Molinari</t>
  </si>
  <si>
    <t xml:space="preserve">   Kevin Na  </t>
  </si>
  <si>
    <t xml:space="preserve">   Alvaro Quiros</t>
  </si>
  <si>
    <t xml:space="preserve">   David Duval</t>
  </si>
  <si>
    <t xml:space="preserve">   Brian Gay  </t>
  </si>
  <si>
    <t xml:space="preserve">   Todd Hamilton  </t>
  </si>
  <si>
    <t xml:space="preserve">   Marc Leishman  </t>
  </si>
  <si>
    <t xml:space="preserve">   Rory Mcilroy  </t>
  </si>
  <si>
    <t xml:space="preserve">   John Rollins</t>
  </si>
  <si>
    <t xml:space="preserve">   Oliver Wilson</t>
  </si>
  <si>
    <t xml:space="preserve">   Stewart Cink</t>
  </si>
  <si>
    <t xml:space="preserve">   Shingo Katayama  </t>
  </si>
  <si>
    <t xml:space="preserve">   Louis Oosthuizen  </t>
  </si>
  <si>
    <t xml:space="preserve">   Paul Casey</t>
  </si>
  <si>
    <t xml:space="preserve">   Ross Fisher  </t>
  </si>
  <si>
    <t xml:space="preserve">   Rory Sabbatini</t>
  </si>
  <si>
    <t xml:space="preserve">   Vijay Singh</t>
  </si>
  <si>
    <t xml:space="preserve">   Chris Wood  </t>
  </si>
  <si>
    <t xml:space="preserve">   Byeong-Hun An(a)</t>
  </si>
  <si>
    <t xml:space="preserve">   Ben Crenshaw  </t>
  </si>
  <si>
    <t xml:space="preserve">   Chang-Won Han(a)</t>
  </si>
  <si>
    <t xml:space="preserve">   Sandy Lyle  </t>
  </si>
  <si>
    <t xml:space="preserve">   Ben Martin(a)</t>
  </si>
  <si>
    <t xml:space="preserve">   Henrik Stenson  </t>
  </si>
  <si>
    <t xml:space="preserve">   Jim Furyk</t>
  </si>
  <si>
    <t xml:space="preserve">   Anders Hansen</t>
  </si>
  <si>
    <t xml:space="preserve">   Craig Stadler</t>
  </si>
  <si>
    <t xml:space="preserve">   Michael Campbell</t>
  </si>
  <si>
    <t xml:space="preserve">   Ian Woosnam</t>
  </si>
  <si>
    <t xml:space="preserve">  Thongchai Jaidee</t>
  </si>
  <si>
    <t>Withdrew</t>
  </si>
  <si>
    <t xml:space="preserve">In a  major golf tournament in 2010, these players did well enough in the first round </t>
  </si>
  <si>
    <t>to advance to the second round.</t>
  </si>
  <si>
    <t>Their scores in the two rounds are given here.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</si>
</sst>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"/>
    </sheetView>
  </sheetViews>
  <sheetFormatPr defaultColWidth="12.57421875" defaultRowHeight="15"/>
  <cols>
    <col min="1" max="1" width="22.00390625" style="0" bestFit="1" customWidth="1"/>
    <col min="2" max="2" width="12.57421875" style="0" customWidth="1"/>
  </cols>
  <sheetData>
    <row r="1" spans="1:4" ht="15">
      <c r="A1" t="s">
        <v>27</v>
      </c>
      <c r="B1" t="s">
        <v>26</v>
      </c>
      <c r="D1" t="s">
        <v>28</v>
      </c>
    </row>
    <row r="2" spans="1:4" ht="15">
      <c r="A2">
        <v>29.68</v>
      </c>
      <c r="B2">
        <v>2.63</v>
      </c>
      <c r="D2" t="s">
        <v>30</v>
      </c>
    </row>
    <row r="3" spans="1:5" ht="15">
      <c r="A3">
        <v>29.87</v>
      </c>
      <c r="B3">
        <v>2.58</v>
      </c>
      <c r="E3" t="s">
        <v>29</v>
      </c>
    </row>
    <row r="4" spans="1:2" ht="15">
      <c r="A4">
        <v>30.16</v>
      </c>
      <c r="B4">
        <v>2.6</v>
      </c>
    </row>
    <row r="5" spans="1:2" ht="15">
      <c r="A5">
        <v>30.22</v>
      </c>
      <c r="B5">
        <v>2.48</v>
      </c>
    </row>
    <row r="6" spans="1:2" ht="15">
      <c r="A6">
        <v>30.48</v>
      </c>
      <c r="B6">
        <v>2.26</v>
      </c>
    </row>
    <row r="7" spans="1:2" ht="15">
      <c r="A7">
        <v>30.65</v>
      </c>
      <c r="B7">
        <v>2.38</v>
      </c>
    </row>
    <row r="8" spans="1:2" ht="15">
      <c r="A8">
        <v>30.9</v>
      </c>
      <c r="B8">
        <v>2.26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t="s">
        <v>31</v>
      </c>
      <c r="B1" t="s">
        <v>32</v>
      </c>
      <c r="E1" t="s">
        <v>33</v>
      </c>
    </row>
    <row r="2" spans="1:5" ht="15">
      <c r="A2">
        <v>1993</v>
      </c>
      <c r="B2">
        <v>116</v>
      </c>
      <c r="E2" t="s">
        <v>34</v>
      </c>
    </row>
    <row r="3" spans="1:5" ht="15">
      <c r="A3">
        <v>1994</v>
      </c>
      <c r="B3">
        <v>120</v>
      </c>
      <c r="E3" t="s">
        <v>35</v>
      </c>
    </row>
    <row r="4" spans="1:5" ht="15">
      <c r="A4">
        <v>1995</v>
      </c>
      <c r="B4">
        <v>123</v>
      </c>
      <c r="E4" t="s">
        <v>36</v>
      </c>
    </row>
    <row r="5" spans="1:2" ht="15">
      <c r="A5">
        <v>1996</v>
      </c>
      <c r="B5">
        <v>123.5</v>
      </c>
    </row>
    <row r="6" spans="1:2" ht="15">
      <c r="A6">
        <v>1997</v>
      </c>
      <c r="B6">
        <v>125.5</v>
      </c>
    </row>
    <row r="7" spans="1:2" ht="15">
      <c r="A7">
        <v>1998</v>
      </c>
      <c r="B7">
        <v>125</v>
      </c>
    </row>
    <row r="8" spans="1:2" ht="15">
      <c r="A8">
        <v>1999</v>
      </c>
      <c r="B8">
        <v>129</v>
      </c>
    </row>
    <row r="9" spans="1:2" ht="15">
      <c r="A9">
        <v>2000</v>
      </c>
      <c r="B9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2.8515625" style="0" customWidth="1"/>
    <col min="2" max="16384" width="12.57421875" style="0" customWidth="1"/>
  </cols>
  <sheetData>
    <row r="1" spans="1:6" ht="15">
      <c r="A1" t="s">
        <v>37</v>
      </c>
      <c r="B1" t="s">
        <v>38</v>
      </c>
      <c r="C1" t="s">
        <v>39</v>
      </c>
      <c r="F1" t="s">
        <v>137</v>
      </c>
    </row>
    <row r="2" spans="1:7" ht="15">
      <c r="A2" t="s">
        <v>40</v>
      </c>
      <c r="B2">
        <v>67</v>
      </c>
      <c r="C2">
        <v>71</v>
      </c>
      <c r="G2" t="s">
        <v>138</v>
      </c>
    </row>
    <row r="3" spans="1:6" ht="15">
      <c r="A3" t="s">
        <v>41</v>
      </c>
      <c r="B3">
        <v>67</v>
      </c>
      <c r="C3">
        <v>69</v>
      </c>
      <c r="F3" t="s">
        <v>139</v>
      </c>
    </row>
    <row r="4" spans="1:3" ht="15">
      <c r="A4" t="s">
        <v>42</v>
      </c>
      <c r="B4">
        <v>68</v>
      </c>
      <c r="C4">
        <v>70</v>
      </c>
    </row>
    <row r="5" spans="1:3" ht="15">
      <c r="A5" t="s">
        <v>43</v>
      </c>
      <c r="B5">
        <v>67</v>
      </c>
      <c r="C5">
        <v>71</v>
      </c>
    </row>
    <row r="6" spans="1:3" ht="15">
      <c r="A6" t="s">
        <v>44</v>
      </c>
      <c r="B6">
        <v>68</v>
      </c>
      <c r="C6">
        <v>70</v>
      </c>
    </row>
    <row r="7" spans="1:3" ht="15">
      <c r="A7" t="s">
        <v>45</v>
      </c>
      <c r="B7">
        <v>66</v>
      </c>
      <c r="C7">
        <v>75</v>
      </c>
    </row>
    <row r="8" spans="1:3" ht="15">
      <c r="A8" t="s">
        <v>46</v>
      </c>
      <c r="B8">
        <v>68</v>
      </c>
      <c r="C8">
        <v>76</v>
      </c>
    </row>
    <row r="9" spans="1:3" ht="15">
      <c r="A9" t="s">
        <v>47</v>
      </c>
      <c r="B9">
        <v>67</v>
      </c>
      <c r="C9">
        <v>72</v>
      </c>
    </row>
    <row r="10" spans="1:3" ht="15">
      <c r="A10" t="s">
        <v>48</v>
      </c>
      <c r="B10">
        <v>71</v>
      </c>
      <c r="C10">
        <v>71</v>
      </c>
    </row>
    <row r="11" spans="1:3" ht="15">
      <c r="A11" t="s">
        <v>49</v>
      </c>
      <c r="B11">
        <v>68</v>
      </c>
      <c r="C11">
        <v>70</v>
      </c>
    </row>
    <row r="12" spans="1:3" ht="15">
      <c r="A12" t="s">
        <v>50</v>
      </c>
      <c r="B12">
        <v>68</v>
      </c>
      <c r="C12">
        <v>68</v>
      </c>
    </row>
    <row r="13" spans="1:3" ht="15">
      <c r="A13" t="s">
        <v>51</v>
      </c>
      <c r="B13">
        <v>72</v>
      </c>
      <c r="C13">
        <v>75</v>
      </c>
    </row>
    <row r="14" spans="1:3" ht="15">
      <c r="A14" t="s">
        <v>52</v>
      </c>
      <c r="B14">
        <v>72</v>
      </c>
      <c r="C14">
        <v>74</v>
      </c>
    </row>
    <row r="15" spans="1:3" ht="15">
      <c r="A15" t="s">
        <v>53</v>
      </c>
      <c r="B15">
        <v>72</v>
      </c>
      <c r="C15">
        <v>73</v>
      </c>
    </row>
    <row r="16" spans="1:3" ht="15">
      <c r="A16" t="s">
        <v>54</v>
      </c>
      <c r="B16">
        <v>69</v>
      </c>
      <c r="C16">
        <v>75</v>
      </c>
    </row>
    <row r="17" spans="1:3" ht="15">
      <c r="A17" t="s">
        <v>55</v>
      </c>
      <c r="B17">
        <v>69</v>
      </c>
      <c r="C17">
        <v>73</v>
      </c>
    </row>
    <row r="18" spans="1:3" ht="15">
      <c r="A18" t="s">
        <v>56</v>
      </c>
      <c r="B18">
        <v>71</v>
      </c>
      <c r="C18">
        <v>73</v>
      </c>
    </row>
    <row r="19" spans="1:3" ht="15">
      <c r="A19" t="s">
        <v>57</v>
      </c>
      <c r="B19">
        <v>71</v>
      </c>
      <c r="C19">
        <v>73</v>
      </c>
    </row>
    <row r="20" spans="1:3" ht="15">
      <c r="A20" t="s">
        <v>58</v>
      </c>
      <c r="B20">
        <v>73</v>
      </c>
      <c r="C20">
        <v>73</v>
      </c>
    </row>
    <row r="21" spans="1:3" ht="15">
      <c r="A21" t="s">
        <v>59</v>
      </c>
      <c r="B21">
        <v>69</v>
      </c>
      <c r="C21">
        <v>75</v>
      </c>
    </row>
    <row r="22" spans="1:3" ht="15">
      <c r="A22" t="s">
        <v>60</v>
      </c>
      <c r="B22">
        <v>73</v>
      </c>
      <c r="C22">
        <v>74</v>
      </c>
    </row>
    <row r="23" spans="1:3" ht="15">
      <c r="A23" t="s">
        <v>61</v>
      </c>
      <c r="B23">
        <v>72</v>
      </c>
      <c r="C23">
        <v>73</v>
      </c>
    </row>
    <row r="24" spans="1:3" ht="15">
      <c r="A24" t="s">
        <v>62</v>
      </c>
      <c r="B24">
        <v>67</v>
      </c>
      <c r="C24">
        <v>74</v>
      </c>
    </row>
    <row r="25" spans="1:3" ht="15">
      <c r="A25" t="s">
        <v>63</v>
      </c>
      <c r="B25">
        <v>71</v>
      </c>
      <c r="C25">
        <v>75</v>
      </c>
    </row>
    <row r="26" spans="1:3" ht="15">
      <c r="A26" t="s">
        <v>64</v>
      </c>
      <c r="B26">
        <v>70</v>
      </c>
      <c r="C26">
        <v>73</v>
      </c>
    </row>
    <row r="27" spans="1:3" ht="15">
      <c r="A27" t="s">
        <v>65</v>
      </c>
      <c r="B27">
        <v>72</v>
      </c>
      <c r="C27">
        <v>71</v>
      </c>
    </row>
    <row r="28" spans="1:3" ht="15">
      <c r="A28" t="s">
        <v>66</v>
      </c>
      <c r="B28">
        <v>74</v>
      </c>
      <c r="C28">
        <v>72</v>
      </c>
    </row>
    <row r="29" spans="1:3" ht="15">
      <c r="A29" t="s">
        <v>67</v>
      </c>
      <c r="B29">
        <v>72</v>
      </c>
      <c r="C29">
        <v>70</v>
      </c>
    </row>
    <row r="30" spans="1:3" ht="15">
      <c r="A30" t="s">
        <v>68</v>
      </c>
      <c r="B30">
        <v>70</v>
      </c>
      <c r="C30">
        <v>77</v>
      </c>
    </row>
    <row r="31" spans="1:3" ht="15">
      <c r="A31" t="s">
        <v>69</v>
      </c>
      <c r="B31">
        <v>75</v>
      </c>
      <c r="C31">
        <v>72</v>
      </c>
    </row>
    <row r="32" spans="1:3" ht="15">
      <c r="A32" t="s">
        <v>70</v>
      </c>
      <c r="B32">
        <v>73</v>
      </c>
      <c r="C32">
        <v>73</v>
      </c>
    </row>
    <row r="33" spans="1:3" ht="15">
      <c r="A33" t="s">
        <v>71</v>
      </c>
      <c r="B33">
        <v>70</v>
      </c>
      <c r="C33">
        <v>74</v>
      </c>
    </row>
    <row r="34" spans="1:3" ht="15">
      <c r="A34" t="s">
        <v>72</v>
      </c>
      <c r="B34">
        <v>69</v>
      </c>
      <c r="C34">
        <v>76</v>
      </c>
    </row>
    <row r="35" spans="1:3" ht="15">
      <c r="A35" t="s">
        <v>73</v>
      </c>
      <c r="B35">
        <v>70</v>
      </c>
      <c r="C35">
        <v>71</v>
      </c>
    </row>
    <row r="36" spans="1:3" ht="15">
      <c r="A36" t="s">
        <v>74</v>
      </c>
      <c r="B36">
        <v>72</v>
      </c>
      <c r="C36">
        <v>71</v>
      </c>
    </row>
    <row r="37" spans="1:3" ht="15">
      <c r="A37" t="s">
        <v>75</v>
      </c>
      <c r="B37">
        <v>71</v>
      </c>
      <c r="C37">
        <v>76</v>
      </c>
    </row>
    <row r="38" spans="1:3" ht="15">
      <c r="A38" t="s">
        <v>76</v>
      </c>
      <c r="B38">
        <v>76</v>
      </c>
      <c r="C38">
        <v>71</v>
      </c>
    </row>
    <row r="39" spans="1:3" ht="15">
      <c r="A39" t="s">
        <v>77</v>
      </c>
      <c r="B39">
        <v>74</v>
      </c>
      <c r="C39">
        <v>71</v>
      </c>
    </row>
    <row r="40" spans="1:3" ht="15">
      <c r="A40" t="s">
        <v>78</v>
      </c>
      <c r="B40">
        <v>71</v>
      </c>
      <c r="C40">
        <v>72</v>
      </c>
    </row>
    <row r="41" spans="1:3" ht="15">
      <c r="A41" t="s">
        <v>79</v>
      </c>
      <c r="B41">
        <v>74</v>
      </c>
      <c r="C41">
        <v>72</v>
      </c>
    </row>
    <row r="42" spans="1:3" ht="15">
      <c r="A42" t="s">
        <v>80</v>
      </c>
      <c r="B42">
        <v>75</v>
      </c>
      <c r="C42">
        <v>71</v>
      </c>
    </row>
    <row r="43" spans="1:3" ht="15">
      <c r="A43" t="s">
        <v>81</v>
      </c>
      <c r="B43">
        <v>70</v>
      </c>
      <c r="C43">
        <v>74</v>
      </c>
    </row>
    <row r="44" spans="1:3" ht="15">
      <c r="A44" t="s">
        <v>82</v>
      </c>
      <c r="B44">
        <v>71</v>
      </c>
      <c r="C44">
        <v>72</v>
      </c>
    </row>
    <row r="45" spans="1:3" ht="15">
      <c r="A45" t="s">
        <v>83</v>
      </c>
      <c r="B45">
        <v>71</v>
      </c>
      <c r="C45">
        <v>72</v>
      </c>
    </row>
    <row r="46" spans="1:3" ht="15">
      <c r="A46" t="s">
        <v>84</v>
      </c>
      <c r="B46">
        <v>79</v>
      </c>
      <c r="C46">
        <v>68</v>
      </c>
    </row>
    <row r="47" spans="1:3" ht="15">
      <c r="A47" t="s">
        <v>85</v>
      </c>
      <c r="B47">
        <v>72</v>
      </c>
      <c r="C47">
        <v>75</v>
      </c>
    </row>
    <row r="48" spans="1:3" ht="15">
      <c r="A48" t="s">
        <v>86</v>
      </c>
      <c r="B48">
        <v>74</v>
      </c>
      <c r="C48">
        <v>70</v>
      </c>
    </row>
    <row r="49" spans="1:3" ht="15">
      <c r="A49" t="s">
        <v>87</v>
      </c>
      <c r="B49">
        <v>72</v>
      </c>
      <c r="C49">
        <v>75</v>
      </c>
    </row>
    <row r="50" spans="1:3" ht="15">
      <c r="A50" t="s">
        <v>88</v>
      </c>
      <c r="B50">
        <v>75</v>
      </c>
      <c r="C50">
        <v>73</v>
      </c>
    </row>
    <row r="51" spans="1:3" ht="15">
      <c r="A51" t="s">
        <v>89</v>
      </c>
      <c r="B51">
        <v>73</v>
      </c>
      <c r="C51">
        <v>75</v>
      </c>
    </row>
    <row r="52" spans="1:3" ht="15">
      <c r="A52" t="s">
        <v>90</v>
      </c>
      <c r="B52">
        <v>72</v>
      </c>
      <c r="C52">
        <v>76</v>
      </c>
    </row>
    <row r="53" spans="1:3" ht="15">
      <c r="A53" t="s">
        <v>91</v>
      </c>
      <c r="B53">
        <v>76</v>
      </c>
      <c r="C53">
        <v>72</v>
      </c>
    </row>
    <row r="54" spans="1:3" ht="15">
      <c r="A54" t="s">
        <v>92</v>
      </c>
      <c r="B54">
        <v>71</v>
      </c>
      <c r="C54">
        <v>77</v>
      </c>
    </row>
    <row r="55" spans="1:3" ht="15">
      <c r="A55" t="s">
        <v>93</v>
      </c>
      <c r="B55">
        <v>74</v>
      </c>
      <c r="C55">
        <v>75</v>
      </c>
    </row>
    <row r="56" spans="1:3" ht="15">
      <c r="A56" t="s">
        <v>94</v>
      </c>
      <c r="B56">
        <v>74</v>
      </c>
      <c r="C56">
        <v>75</v>
      </c>
    </row>
    <row r="57" spans="1:3" ht="15">
      <c r="A57" t="s">
        <v>95</v>
      </c>
      <c r="B57">
        <v>74</v>
      </c>
      <c r="C57">
        <v>75</v>
      </c>
    </row>
    <row r="58" spans="1:3" ht="15">
      <c r="A58" t="s">
        <v>96</v>
      </c>
      <c r="B58">
        <v>76</v>
      </c>
      <c r="C58">
        <v>73</v>
      </c>
    </row>
    <row r="59" spans="1:3" ht="15">
      <c r="A59" t="s">
        <v>97</v>
      </c>
      <c r="B59">
        <v>71</v>
      </c>
      <c r="C59">
        <v>78</v>
      </c>
    </row>
    <row r="60" spans="1:3" ht="15">
      <c r="A60" t="s">
        <v>98</v>
      </c>
      <c r="B60">
        <v>75</v>
      </c>
      <c r="C60">
        <v>74</v>
      </c>
    </row>
    <row r="61" spans="1:3" ht="15">
      <c r="A61" t="s">
        <v>99</v>
      </c>
      <c r="B61">
        <v>72</v>
      </c>
      <c r="C61">
        <v>77</v>
      </c>
    </row>
    <row r="62" spans="1:3" ht="15">
      <c r="A62" t="s">
        <v>100</v>
      </c>
      <c r="B62">
        <v>75</v>
      </c>
      <c r="C62">
        <v>74</v>
      </c>
    </row>
    <row r="63" spans="1:3" ht="15">
      <c r="A63" t="s">
        <v>101</v>
      </c>
      <c r="B63">
        <v>72</v>
      </c>
      <c r="C63">
        <v>77</v>
      </c>
    </row>
    <row r="64" spans="1:3" ht="15">
      <c r="A64" t="s">
        <v>102</v>
      </c>
      <c r="B64">
        <v>74</v>
      </c>
      <c r="C64">
        <v>75</v>
      </c>
    </row>
    <row r="65" spans="1:3" ht="15">
      <c r="A65" t="s">
        <v>103</v>
      </c>
      <c r="B65">
        <v>73</v>
      </c>
      <c r="C65">
        <v>77</v>
      </c>
    </row>
    <row r="66" spans="1:3" ht="15">
      <c r="A66" t="s">
        <v>104</v>
      </c>
      <c r="B66">
        <v>77</v>
      </c>
      <c r="C66">
        <v>73</v>
      </c>
    </row>
    <row r="67" spans="1:3" ht="15">
      <c r="A67" t="s">
        <v>105</v>
      </c>
      <c r="B67">
        <v>75</v>
      </c>
      <c r="C67">
        <v>75</v>
      </c>
    </row>
    <row r="68" spans="1:3" ht="15">
      <c r="A68" t="s">
        <v>106</v>
      </c>
      <c r="B68">
        <v>75</v>
      </c>
      <c r="C68">
        <v>75</v>
      </c>
    </row>
    <row r="69" spans="1:3" ht="15">
      <c r="A69" t="s">
        <v>107</v>
      </c>
      <c r="B69">
        <v>74</v>
      </c>
      <c r="C69">
        <v>76</v>
      </c>
    </row>
    <row r="70" spans="1:3" ht="15">
      <c r="A70" t="s">
        <v>108</v>
      </c>
      <c r="B70">
        <v>75</v>
      </c>
      <c r="C70">
        <v>75</v>
      </c>
    </row>
    <row r="71" spans="1:3" ht="15">
      <c r="A71" t="s">
        <v>109</v>
      </c>
      <c r="B71">
        <v>76</v>
      </c>
      <c r="C71">
        <v>75</v>
      </c>
    </row>
    <row r="72" spans="1:3" ht="15">
      <c r="A72" t="s">
        <v>110</v>
      </c>
      <c r="B72">
        <v>74</v>
      </c>
      <c r="C72">
        <v>77</v>
      </c>
    </row>
    <row r="73" spans="1:3" ht="15">
      <c r="A73" t="s">
        <v>111</v>
      </c>
      <c r="B73">
        <v>74</v>
      </c>
      <c r="C73">
        <v>77</v>
      </c>
    </row>
    <row r="74" spans="1:3" ht="15">
      <c r="A74" t="s">
        <v>112</v>
      </c>
      <c r="B74">
        <v>72</v>
      </c>
      <c r="C74">
        <v>79</v>
      </c>
    </row>
    <row r="75" spans="1:3" ht="15">
      <c r="A75" t="s">
        <v>113</v>
      </c>
      <c r="B75">
        <v>74</v>
      </c>
      <c r="C75">
        <v>77</v>
      </c>
    </row>
    <row r="76" spans="1:3" ht="15">
      <c r="A76" t="s">
        <v>114</v>
      </c>
      <c r="B76">
        <v>75</v>
      </c>
      <c r="C76">
        <v>76</v>
      </c>
    </row>
    <row r="77" spans="1:3" ht="15">
      <c r="A77" t="s">
        <v>115</v>
      </c>
      <c r="B77">
        <v>78</v>
      </c>
      <c r="C77">
        <v>73</v>
      </c>
    </row>
    <row r="78" spans="1:3" ht="15">
      <c r="A78" t="s">
        <v>116</v>
      </c>
      <c r="B78">
        <v>76</v>
      </c>
      <c r="C78">
        <v>76</v>
      </c>
    </row>
    <row r="79" spans="1:3" ht="15">
      <c r="A79" t="s">
        <v>117</v>
      </c>
      <c r="B79">
        <v>75</v>
      </c>
      <c r="C79">
        <v>77</v>
      </c>
    </row>
    <row r="80" spans="1:3" ht="15">
      <c r="A80" t="s">
        <v>118</v>
      </c>
      <c r="B80">
        <v>75</v>
      </c>
      <c r="C80">
        <v>77</v>
      </c>
    </row>
    <row r="81" spans="1:3" ht="15">
      <c r="A81" t="s">
        <v>119</v>
      </c>
      <c r="B81">
        <v>75</v>
      </c>
      <c r="C81">
        <v>78</v>
      </c>
    </row>
    <row r="82" spans="1:3" ht="15">
      <c r="A82" t="s">
        <v>120</v>
      </c>
      <c r="B82">
        <v>77</v>
      </c>
      <c r="C82">
        <v>76</v>
      </c>
    </row>
    <row r="83" spans="1:3" ht="15">
      <c r="A83" t="s">
        <v>121</v>
      </c>
      <c r="B83">
        <v>75</v>
      </c>
      <c r="C83">
        <v>78</v>
      </c>
    </row>
    <row r="84" spans="1:3" ht="15">
      <c r="A84" t="s">
        <v>122</v>
      </c>
      <c r="B84">
        <v>76</v>
      </c>
      <c r="C84">
        <v>78</v>
      </c>
    </row>
    <row r="85" spans="1:3" ht="15">
      <c r="A85" t="s">
        <v>123</v>
      </c>
      <c r="B85">
        <v>78</v>
      </c>
      <c r="C85">
        <v>76</v>
      </c>
    </row>
    <row r="86" spans="1:3" ht="15">
      <c r="A86" t="s">
        <v>124</v>
      </c>
      <c r="B86">
        <v>78</v>
      </c>
      <c r="C86">
        <v>77</v>
      </c>
    </row>
    <row r="87" spans="1:3" ht="15">
      <c r="A87" t="s">
        <v>125</v>
      </c>
      <c r="B87">
        <v>77</v>
      </c>
      <c r="C87">
        <v>78</v>
      </c>
    </row>
    <row r="88" spans="1:3" ht="15">
      <c r="A88" t="s">
        <v>126</v>
      </c>
      <c r="B88">
        <v>79</v>
      </c>
      <c r="C88">
        <v>76</v>
      </c>
    </row>
    <row r="89" spans="1:3" ht="15">
      <c r="A89" t="s">
        <v>127</v>
      </c>
      <c r="B89">
        <v>69</v>
      </c>
      <c r="C89">
        <v>86</v>
      </c>
    </row>
    <row r="90" spans="1:3" ht="15">
      <c r="A90" t="s">
        <v>128</v>
      </c>
      <c r="B90">
        <v>75</v>
      </c>
      <c r="C90">
        <v>80</v>
      </c>
    </row>
    <row r="91" spans="1:3" ht="15">
      <c r="A91" t="s">
        <v>129</v>
      </c>
      <c r="B91">
        <v>80</v>
      </c>
      <c r="C91">
        <v>75</v>
      </c>
    </row>
    <row r="92" spans="1:3" ht="15">
      <c r="A92" t="s">
        <v>130</v>
      </c>
      <c r="B92">
        <v>80</v>
      </c>
      <c r="C92">
        <v>76</v>
      </c>
    </row>
    <row r="93" spans="1:3" ht="15">
      <c r="A93" t="s">
        <v>131</v>
      </c>
      <c r="B93">
        <v>80</v>
      </c>
      <c r="C93">
        <v>77</v>
      </c>
    </row>
    <row r="94" spans="1:3" ht="15">
      <c r="A94" t="s">
        <v>132</v>
      </c>
      <c r="B94">
        <v>79</v>
      </c>
      <c r="C94">
        <v>78</v>
      </c>
    </row>
    <row r="95" spans="1:3" ht="15">
      <c r="A95" t="s">
        <v>133</v>
      </c>
      <c r="B95">
        <v>83</v>
      </c>
      <c r="C95">
        <v>81</v>
      </c>
    </row>
    <row r="96" spans="1:3" ht="15">
      <c r="A96" t="s">
        <v>134</v>
      </c>
      <c r="B96">
        <v>81</v>
      </c>
      <c r="C96">
        <v>83</v>
      </c>
    </row>
    <row r="97" spans="1:3" ht="15">
      <c r="A97" t="s">
        <v>135</v>
      </c>
      <c r="B97" t="s">
        <v>136</v>
      </c>
      <c r="C97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21" sqref="D21"/>
    </sheetView>
  </sheetViews>
  <sheetFormatPr defaultColWidth="9.140625" defaultRowHeight="15"/>
  <sheetData>
    <row r="1" spans="1:8" ht="15">
      <c r="A1">
        <v>15</v>
      </c>
      <c r="E1" t="s">
        <v>12</v>
      </c>
      <c r="H1">
        <v>19</v>
      </c>
    </row>
    <row r="2" spans="1:2" ht="15">
      <c r="A2" t="s">
        <v>0</v>
      </c>
      <c r="B2">
        <v>98.2</v>
      </c>
    </row>
    <row r="3" spans="1:8" ht="15">
      <c r="A3" t="s">
        <v>10</v>
      </c>
      <c r="B3">
        <v>108.7</v>
      </c>
      <c r="H3">
        <v>9</v>
      </c>
    </row>
    <row r="4" spans="1:8" ht="15">
      <c r="A4" t="s">
        <v>11</v>
      </c>
      <c r="B4">
        <v>135.4</v>
      </c>
      <c r="H4">
        <v>9</v>
      </c>
    </row>
    <row r="5" spans="1:8" ht="15">
      <c r="A5" t="s">
        <v>1</v>
      </c>
      <c r="B5">
        <v>111.5</v>
      </c>
      <c r="H5">
        <v>9</v>
      </c>
    </row>
    <row r="6" spans="1:8" ht="15">
      <c r="A6" t="s">
        <v>2</v>
      </c>
      <c r="B6">
        <v>216</v>
      </c>
      <c r="H6">
        <v>9</v>
      </c>
    </row>
    <row r="7" spans="1:8" ht="15">
      <c r="A7" t="s">
        <v>3</v>
      </c>
      <c r="B7">
        <v>140</v>
      </c>
      <c r="H7">
        <v>9</v>
      </c>
    </row>
    <row r="8" ht="15">
      <c r="H8">
        <v>9</v>
      </c>
    </row>
    <row r="9" ht="15">
      <c r="H9">
        <v>9</v>
      </c>
    </row>
    <row r="10" spans="1:2" ht="15">
      <c r="A10" t="s">
        <v>4</v>
      </c>
      <c r="B10">
        <v>155.8</v>
      </c>
    </row>
    <row r="11" spans="1:2" ht="15">
      <c r="A11" t="s">
        <v>5</v>
      </c>
      <c r="B11">
        <v>113.2</v>
      </c>
    </row>
    <row r="12" spans="1:2" ht="15">
      <c r="A12" t="s">
        <v>6</v>
      </c>
      <c r="B12">
        <v>144.8</v>
      </c>
    </row>
    <row r="13" spans="1:8" ht="15">
      <c r="A13" t="s">
        <v>7</v>
      </c>
      <c r="B13">
        <v>182.4</v>
      </c>
      <c r="H13">
        <v>8</v>
      </c>
    </row>
    <row r="14" spans="1:8" ht="15">
      <c r="A14" t="s">
        <v>8</v>
      </c>
      <c r="B14">
        <v>156</v>
      </c>
      <c r="H14">
        <v>8</v>
      </c>
    </row>
    <row r="15" spans="1:8" ht="15">
      <c r="A15" t="s">
        <v>9</v>
      </c>
      <c r="B15">
        <v>122.7</v>
      </c>
      <c r="H15">
        <v>9</v>
      </c>
    </row>
    <row r="16" ht="15">
      <c r="H16">
        <v>9</v>
      </c>
    </row>
    <row r="17" ht="15">
      <c r="H17">
        <v>9</v>
      </c>
    </row>
    <row r="18" ht="15">
      <c r="H18">
        <v>10</v>
      </c>
    </row>
    <row r="19" ht="15">
      <c r="H19">
        <v>10</v>
      </c>
    </row>
    <row r="23" ht="15">
      <c r="H23">
        <v>8</v>
      </c>
    </row>
    <row r="24" ht="15">
      <c r="H24">
        <v>8</v>
      </c>
    </row>
    <row r="25" ht="15">
      <c r="H25">
        <v>8</v>
      </c>
    </row>
    <row r="26" ht="15">
      <c r="H26">
        <v>9</v>
      </c>
    </row>
    <row r="27" ht="15">
      <c r="H27">
        <v>10</v>
      </c>
    </row>
    <row r="28" ht="15">
      <c r="H28">
        <v>10</v>
      </c>
    </row>
    <row r="29" ht="15">
      <c r="H2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3">
      <selection activeCell="I37" sqref="I37"/>
    </sheetView>
  </sheetViews>
  <sheetFormatPr defaultColWidth="9.140625" defaultRowHeight="15"/>
  <sheetData>
    <row r="1" spans="1:10" ht="15">
      <c r="A1" t="s">
        <v>21</v>
      </c>
      <c r="E1" t="s">
        <v>12</v>
      </c>
      <c r="F1" t="s">
        <v>22</v>
      </c>
      <c r="J1">
        <v>19</v>
      </c>
    </row>
    <row r="2" spans="1:7" ht="15">
      <c r="A2" t="s">
        <v>0</v>
      </c>
      <c r="B2">
        <v>98.2</v>
      </c>
      <c r="C2">
        <f>AVERAGE(B2:B7)</f>
        <v>134.96666666666667</v>
      </c>
      <c r="D2" t="s">
        <v>13</v>
      </c>
      <c r="F2" t="s">
        <v>23</v>
      </c>
      <c r="G2" t="s">
        <v>24</v>
      </c>
    </row>
    <row r="3" spans="1:12" ht="15">
      <c r="A3" t="s">
        <v>10</v>
      </c>
      <c r="B3">
        <v>108.7</v>
      </c>
      <c r="C3">
        <f>STDEV(B2:B7)</f>
        <v>42.8586825120263</v>
      </c>
      <c r="D3" t="s">
        <v>15</v>
      </c>
      <c r="F3">
        <v>0.15</v>
      </c>
      <c r="G3">
        <f>AVERAGE(F3:F7)</f>
        <v>0.184</v>
      </c>
      <c r="H3" t="s">
        <v>13</v>
      </c>
      <c r="J3">
        <v>9</v>
      </c>
      <c r="K3">
        <f>AVERAGE(J3:J9)</f>
        <v>9</v>
      </c>
      <c r="L3" t="s">
        <v>13</v>
      </c>
    </row>
    <row r="4" spans="1:12" ht="15">
      <c r="A4" t="s">
        <v>11</v>
      </c>
      <c r="B4">
        <v>135.4</v>
      </c>
      <c r="F4">
        <v>0.02</v>
      </c>
      <c r="G4">
        <f>MEDIAN(F3:F7)</f>
        <v>0.16</v>
      </c>
      <c r="H4" t="s">
        <v>14</v>
      </c>
      <c r="J4">
        <v>9</v>
      </c>
      <c r="K4">
        <f>STDEV(J3:J9)</f>
        <v>0</v>
      </c>
      <c r="L4" t="s">
        <v>15</v>
      </c>
    </row>
    <row r="5" spans="1:11" ht="15">
      <c r="A5" t="s">
        <v>1</v>
      </c>
      <c r="B5">
        <v>111.5</v>
      </c>
      <c r="C5">
        <f>MIN(B2:B7)</f>
        <v>98.2</v>
      </c>
      <c r="D5" t="s">
        <v>16</v>
      </c>
      <c r="F5">
        <v>0.16</v>
      </c>
      <c r="G5">
        <f>MAX(F3:F7)-MIN(F3:F7)</f>
        <v>0.35</v>
      </c>
      <c r="H5" t="s">
        <v>25</v>
      </c>
      <c r="J5">
        <v>9</v>
      </c>
      <c r="K5" s="1" t="s">
        <v>20</v>
      </c>
    </row>
    <row r="6" spans="1:12" ht="15">
      <c r="A6" t="s">
        <v>2</v>
      </c>
      <c r="B6">
        <v>216</v>
      </c>
      <c r="C6">
        <f>QUARTILE(B2:B7,1)</f>
        <v>109.4</v>
      </c>
      <c r="D6" t="s">
        <v>17</v>
      </c>
      <c r="F6">
        <v>0.37</v>
      </c>
      <c r="J6">
        <v>9</v>
      </c>
      <c r="K6">
        <f>MIN(J3:J9)</f>
        <v>9</v>
      </c>
      <c r="L6" t="s">
        <v>16</v>
      </c>
    </row>
    <row r="7" spans="1:12" ht="15">
      <c r="A7" t="s">
        <v>3</v>
      </c>
      <c r="B7">
        <v>140</v>
      </c>
      <c r="C7">
        <f>MEDIAN(B2:B7)</f>
        <v>123.45</v>
      </c>
      <c r="D7" t="s">
        <v>14</v>
      </c>
      <c r="F7">
        <v>0.22</v>
      </c>
      <c r="J7">
        <v>9</v>
      </c>
      <c r="K7">
        <f>QUARTILE(J3:J9,1)</f>
        <v>9</v>
      </c>
      <c r="L7" t="s">
        <v>17</v>
      </c>
    </row>
    <row r="8" spans="3:12" ht="15">
      <c r="C8">
        <f>QUARTILE(B2:B7,3)</f>
        <v>138.85</v>
      </c>
      <c r="D8" t="s">
        <v>18</v>
      </c>
      <c r="J8">
        <v>9</v>
      </c>
      <c r="K8">
        <f>MEDIAN(J3:J9)</f>
        <v>9</v>
      </c>
      <c r="L8" t="s">
        <v>14</v>
      </c>
    </row>
    <row r="9" spans="3:12" ht="15">
      <c r="C9">
        <f>MAX(B2:B7)</f>
        <v>216</v>
      </c>
      <c r="D9" t="s">
        <v>19</v>
      </c>
      <c r="J9">
        <v>9</v>
      </c>
      <c r="K9">
        <f>QUARTILE(J3:J9,3)</f>
        <v>9</v>
      </c>
      <c r="L9" t="s">
        <v>18</v>
      </c>
    </row>
    <row r="10" spans="3:12" ht="15">
      <c r="C10">
        <f>MAX(B2:B7)-MIN(B2:B7)</f>
        <v>117.8</v>
      </c>
      <c r="D10" t="s">
        <v>25</v>
      </c>
      <c r="K10">
        <f>MAX(J3:J9)</f>
        <v>9</v>
      </c>
      <c r="L10" t="s">
        <v>19</v>
      </c>
    </row>
    <row r="11" spans="11:12" ht="15">
      <c r="K11">
        <f>MAX(J3:J9)-MIN(J3:J9)</f>
        <v>0</v>
      </c>
      <c r="L11" t="s">
        <v>25</v>
      </c>
    </row>
    <row r="12" spans="1:8" ht="15">
      <c r="A12" t="s">
        <v>4</v>
      </c>
      <c r="B12">
        <v>155.8</v>
      </c>
      <c r="C12">
        <f>AVERAGE(B12:B17)</f>
        <v>145.8166666666667</v>
      </c>
      <c r="D12" t="s">
        <v>13</v>
      </c>
      <c r="F12">
        <v>2.03</v>
      </c>
      <c r="G12">
        <f>AVERAGE(F12:F16)</f>
        <v>1.334</v>
      </c>
      <c r="H12" t="s">
        <v>13</v>
      </c>
    </row>
    <row r="13" spans="1:6" ht="15">
      <c r="A13" t="s">
        <v>5</v>
      </c>
      <c r="B13">
        <v>113.2</v>
      </c>
      <c r="C13">
        <f>STDEV(B12:B17)</f>
        <v>25.063791945088187</v>
      </c>
      <c r="D13" t="s">
        <v>15</v>
      </c>
      <c r="F13">
        <v>0.27</v>
      </c>
    </row>
    <row r="14" spans="1:8" ht="15">
      <c r="A14" t="s">
        <v>6</v>
      </c>
      <c r="B14">
        <v>144.8</v>
      </c>
      <c r="F14">
        <v>0.92</v>
      </c>
      <c r="G14">
        <f>MAX(F12:F16)-MIN(F12:F16)</f>
        <v>2.11</v>
      </c>
      <c r="H14" t="s">
        <v>25</v>
      </c>
    </row>
    <row r="15" spans="1:12" ht="15">
      <c r="A15" t="s">
        <v>7</v>
      </c>
      <c r="B15">
        <v>182.4</v>
      </c>
      <c r="C15">
        <f>MIN(B12:B17)</f>
        <v>113.2</v>
      </c>
      <c r="D15" t="s">
        <v>16</v>
      </c>
      <c r="F15">
        <v>1.07</v>
      </c>
      <c r="J15">
        <v>8</v>
      </c>
      <c r="K15">
        <f>AVERAGE(J15:J21)</f>
        <v>9</v>
      </c>
      <c r="L15" t="s">
        <v>13</v>
      </c>
    </row>
    <row r="16" spans="1:12" ht="15">
      <c r="A16" t="s">
        <v>8</v>
      </c>
      <c r="B16">
        <v>156</v>
      </c>
      <c r="C16">
        <f>QUARTILE(B12:B17,1)</f>
        <v>128.225</v>
      </c>
      <c r="D16" t="s">
        <v>17</v>
      </c>
      <c r="F16">
        <v>2.38</v>
      </c>
      <c r="J16">
        <v>8</v>
      </c>
      <c r="K16">
        <f>STDEV(J15:J21)</f>
        <v>0.816496580927726</v>
      </c>
      <c r="L16" t="s">
        <v>15</v>
      </c>
    </row>
    <row r="17" spans="1:11" ht="15">
      <c r="A17" t="s">
        <v>9</v>
      </c>
      <c r="B17">
        <v>122.7</v>
      </c>
      <c r="C17">
        <f>MEDIAN(B12:B17)</f>
        <v>150.3</v>
      </c>
      <c r="D17" t="s">
        <v>14</v>
      </c>
      <c r="J17">
        <v>9</v>
      </c>
      <c r="K17" s="1" t="s">
        <v>20</v>
      </c>
    </row>
    <row r="18" spans="3:12" ht="15">
      <c r="C18">
        <f>QUARTILE(B12:B17,3)</f>
        <v>155.95</v>
      </c>
      <c r="D18" t="s">
        <v>18</v>
      </c>
      <c r="J18">
        <v>9</v>
      </c>
      <c r="K18">
        <f>MIN(J15:J21)</f>
        <v>8</v>
      </c>
      <c r="L18" t="s">
        <v>16</v>
      </c>
    </row>
    <row r="19" spans="3:12" ht="15">
      <c r="C19">
        <f>MAX(B12:B17)</f>
        <v>182.4</v>
      </c>
      <c r="D19" t="s">
        <v>19</v>
      </c>
      <c r="J19">
        <v>9</v>
      </c>
      <c r="K19">
        <f>QUARTILE(J15:J21,1)</f>
        <v>8.5</v>
      </c>
      <c r="L19" t="s">
        <v>17</v>
      </c>
    </row>
    <row r="20" spans="3:12" ht="15">
      <c r="C20">
        <f>MAX(B12:B17)-MIN(B12:B17)</f>
        <v>69.2</v>
      </c>
      <c r="D20" t="s">
        <v>25</v>
      </c>
      <c r="J20">
        <v>10</v>
      </c>
      <c r="K20">
        <f>MEDIAN(J15:J21)</f>
        <v>9</v>
      </c>
      <c r="L20" t="s">
        <v>14</v>
      </c>
    </row>
    <row r="21" spans="10:12" ht="15">
      <c r="J21">
        <v>10</v>
      </c>
      <c r="K21">
        <f>QUARTILE(J15:J21,3)</f>
        <v>9.5</v>
      </c>
      <c r="L21" t="s">
        <v>18</v>
      </c>
    </row>
    <row r="22" spans="11:12" ht="15">
      <c r="K22">
        <f>MAX(J15:J21)</f>
        <v>10</v>
      </c>
      <c r="L22" t="s">
        <v>19</v>
      </c>
    </row>
    <row r="23" spans="11:12" ht="15">
      <c r="K23">
        <f>MAX(J15:J21)-MIN(J15:J21)</f>
        <v>2</v>
      </c>
      <c r="L23" t="s">
        <v>25</v>
      </c>
    </row>
    <row r="25" spans="10:12" ht="15">
      <c r="J25">
        <v>8</v>
      </c>
      <c r="K25">
        <f>AVERAGE(J25:J31)</f>
        <v>9</v>
      </c>
      <c r="L25" t="s">
        <v>13</v>
      </c>
    </row>
    <row r="26" spans="10:12" ht="15">
      <c r="J26">
        <v>8</v>
      </c>
      <c r="K26">
        <f>STDEV(J25:J31)</f>
        <v>1</v>
      </c>
      <c r="L26" t="s">
        <v>15</v>
      </c>
    </row>
    <row r="27" spans="10:11" ht="15">
      <c r="J27">
        <v>8</v>
      </c>
      <c r="K27" s="1" t="s">
        <v>20</v>
      </c>
    </row>
    <row r="28" spans="10:12" ht="15">
      <c r="J28">
        <v>9</v>
      </c>
      <c r="K28">
        <f>MIN(J25:J31)</f>
        <v>8</v>
      </c>
      <c r="L28" t="s">
        <v>16</v>
      </c>
    </row>
    <row r="29" spans="10:12" ht="15">
      <c r="J29">
        <v>10</v>
      </c>
      <c r="K29">
        <f>QUARTILE(J25:J31,1)</f>
        <v>8</v>
      </c>
      <c r="L29" t="s">
        <v>17</v>
      </c>
    </row>
    <row r="30" spans="10:12" ht="15">
      <c r="J30">
        <v>10</v>
      </c>
      <c r="K30">
        <f>MEDIAN(J25:J31)</f>
        <v>9</v>
      </c>
      <c r="L30" t="s">
        <v>14</v>
      </c>
    </row>
    <row r="31" spans="10:12" ht="15">
      <c r="J31">
        <v>10</v>
      </c>
      <c r="K31">
        <f>QUARTILE(J25:J31,3)</f>
        <v>10</v>
      </c>
      <c r="L31" t="s">
        <v>18</v>
      </c>
    </row>
    <row r="32" spans="11:12" ht="15">
      <c r="K32">
        <f>MAX(J25:J31)</f>
        <v>10</v>
      </c>
      <c r="L32" t="s">
        <v>19</v>
      </c>
    </row>
    <row r="33" spans="11:12" ht="15">
      <c r="K33">
        <f>MAX(J25:J31)-MIN(J25:J31)</f>
        <v>2</v>
      </c>
      <c r="L33" t="s">
        <v>25</v>
      </c>
    </row>
    <row r="36" spans="10:12" ht="15">
      <c r="J36">
        <v>6</v>
      </c>
      <c r="K36">
        <f>AVERAGE(J36:J42)</f>
        <v>9</v>
      </c>
      <c r="L36" t="s">
        <v>13</v>
      </c>
    </row>
    <row r="37" spans="10:12" ht="15">
      <c r="J37">
        <v>6</v>
      </c>
      <c r="K37">
        <f>STDEV(J36:J42)</f>
        <v>3</v>
      </c>
      <c r="L37" t="s">
        <v>15</v>
      </c>
    </row>
    <row r="38" spans="10:11" ht="15">
      <c r="J38">
        <v>6</v>
      </c>
      <c r="K38" s="1" t="s">
        <v>20</v>
      </c>
    </row>
    <row r="39" spans="10:12" ht="15">
      <c r="J39">
        <v>9</v>
      </c>
      <c r="K39">
        <f>MIN(J36:J42)</f>
        <v>6</v>
      </c>
      <c r="L39" t="s">
        <v>16</v>
      </c>
    </row>
    <row r="40" spans="10:12" ht="15">
      <c r="J40">
        <v>12</v>
      </c>
      <c r="K40">
        <f>QUARTILE(J36:J42,1)</f>
        <v>6</v>
      </c>
      <c r="L40" t="s">
        <v>17</v>
      </c>
    </row>
    <row r="41" spans="10:12" ht="15">
      <c r="J41">
        <v>12</v>
      </c>
      <c r="K41">
        <f>MEDIAN(J36:J42)</f>
        <v>9</v>
      </c>
      <c r="L41" t="s">
        <v>14</v>
      </c>
    </row>
    <row r="42" spans="10:12" ht="15">
      <c r="J42">
        <v>12</v>
      </c>
      <c r="K42">
        <f>QUARTILE(J36:J42,3)</f>
        <v>12</v>
      </c>
      <c r="L42" t="s">
        <v>18</v>
      </c>
    </row>
    <row r="43" spans="11:12" ht="15">
      <c r="K43">
        <f>MAX(J36:J42)</f>
        <v>12</v>
      </c>
      <c r="L43" t="s">
        <v>19</v>
      </c>
    </row>
    <row r="44" spans="11:12" ht="15">
      <c r="K44">
        <f>MAX(J36:J42)-MIN(J36:J42)</f>
        <v>6</v>
      </c>
      <c r="L44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Mary Parker</cp:lastModifiedBy>
  <dcterms:created xsi:type="dcterms:W3CDTF">2012-11-26T05:14:07Z</dcterms:created>
  <dcterms:modified xsi:type="dcterms:W3CDTF">2013-04-24T16:23:43Z</dcterms:modified>
  <cp:category/>
  <cp:version/>
  <cp:contentType/>
  <cp:contentStatus/>
</cp:coreProperties>
</file>