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6720" activeTab="0"/>
  </bookViews>
  <sheets>
    <sheet name="Example 3a" sheetId="1" r:id="rId1"/>
    <sheet name="Example" sheetId="2" r:id="rId2"/>
    <sheet name="Single" sheetId="3" r:id="rId3"/>
    <sheet name="Mar. Joint." sheetId="4" r:id="rId4"/>
    <sheet name="Mar. Sep." sheetId="5" r:id="rId5"/>
    <sheet name="Head" sheetId="6" r:id="rId6"/>
  </sheets>
  <definedNames/>
  <calcPr fullCalcOnLoad="1"/>
</workbook>
</file>

<file path=xl/sharedStrings.xml><?xml version="1.0" encoding="utf-8"?>
<sst xmlns="http://schemas.openxmlformats.org/spreadsheetml/2006/main" count="116" uniqueCount="16">
  <si>
    <t>tax rate</t>
  </si>
  <si>
    <t>taxable income</t>
  </si>
  <si>
    <t xml:space="preserve"> </t>
  </si>
  <si>
    <t>amt at rate</t>
  </si>
  <si>
    <t>tax owed</t>
  </si>
  <si>
    <t>cut point</t>
  </si>
  <si>
    <t>total tax owed</t>
  </si>
  <si>
    <t>Single</t>
  </si>
  <si>
    <t>Married Filing Separately</t>
  </si>
  <si>
    <t>Married Filing Jointly</t>
  </si>
  <si>
    <t>Head of Household</t>
  </si>
  <si>
    <t>Exemption per person</t>
  </si>
  <si>
    <t>Standard deduction</t>
  </si>
  <si>
    <t>gross income</t>
  </si>
  <si>
    <t>total taxes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</si>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</sst>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E1" t="s">
        <v>7</v>
      </c>
    </row>
    <row r="2" spans="9:11" ht="15">
      <c r="I2" t="s">
        <v>2</v>
      </c>
      <c r="K2" t="s">
        <v>2</v>
      </c>
    </row>
    <row r="3" spans="1:5" ht="15">
      <c r="A3" t="s">
        <v>11</v>
      </c>
      <c r="D3" t="s">
        <v>1</v>
      </c>
      <c r="E3" t="s">
        <v>2</v>
      </c>
    </row>
    <row r="4" spans="1:10" ht="15">
      <c r="A4" s="1">
        <v>3650</v>
      </c>
      <c r="E4" t="s">
        <v>5</v>
      </c>
      <c r="F4" t="s">
        <v>0</v>
      </c>
      <c r="G4" t="s">
        <v>3</v>
      </c>
      <c r="H4" t="s">
        <v>4</v>
      </c>
      <c r="I4" t="s">
        <v>6</v>
      </c>
      <c r="J4" t="s">
        <v>2</v>
      </c>
    </row>
    <row r="5" ht="15">
      <c r="F5">
        <v>0.1</v>
      </c>
    </row>
    <row r="6" spans="5:8" ht="15">
      <c r="E6" s="1">
        <v>8350</v>
      </c>
      <c r="F6" s="1">
        <v>0.1</v>
      </c>
      <c r="G6" s="1">
        <f>E6</f>
        <v>8350</v>
      </c>
      <c r="H6" s="1">
        <f>F6*G6</f>
        <v>835</v>
      </c>
    </row>
    <row r="7" ht="15">
      <c r="F7">
        <v>0.15</v>
      </c>
    </row>
    <row r="8" spans="1:8" ht="15">
      <c r="A8" t="s">
        <v>12</v>
      </c>
      <c r="E8" s="1">
        <v>33950</v>
      </c>
      <c r="F8" s="1">
        <v>0.15</v>
      </c>
      <c r="G8" s="1">
        <f>E8-E6</f>
        <v>25600</v>
      </c>
      <c r="H8" s="1">
        <f aca="true" t="shared" si="0" ref="H8:H14">F8*G8</f>
        <v>3840</v>
      </c>
    </row>
    <row r="9" spans="1:10" ht="15">
      <c r="A9" s="1">
        <v>5700</v>
      </c>
      <c r="D9">
        <f>A14</f>
        <v>80650</v>
      </c>
      <c r="F9">
        <v>0.25</v>
      </c>
      <c r="G9">
        <f>D9-E8</f>
        <v>46700</v>
      </c>
      <c r="H9">
        <f>F9*G9</f>
        <v>11675</v>
      </c>
      <c r="I9">
        <f>SUM(H6:H9)</f>
        <v>16350</v>
      </c>
      <c r="J9" t="s">
        <v>6</v>
      </c>
    </row>
    <row r="10" spans="5:8" ht="15">
      <c r="E10" s="1">
        <v>82250</v>
      </c>
      <c r="F10" s="1">
        <v>0.25</v>
      </c>
      <c r="G10" s="1">
        <f>E10-E8</f>
        <v>48300</v>
      </c>
      <c r="H10" s="1">
        <f t="shared" si="0"/>
        <v>12075</v>
      </c>
    </row>
    <row r="11" spans="4:7" ht="15">
      <c r="D11" t="s">
        <v>2</v>
      </c>
      <c r="F11">
        <v>0.28</v>
      </c>
      <c r="G11" t="s">
        <v>15</v>
      </c>
    </row>
    <row r="12" spans="5:8" ht="15">
      <c r="E12" s="1">
        <v>171550</v>
      </c>
      <c r="F12" s="1">
        <v>0.28</v>
      </c>
      <c r="G12" s="1">
        <f>E12-E10</f>
        <v>89300</v>
      </c>
      <c r="H12" s="1">
        <f t="shared" si="0"/>
        <v>25004.000000000004</v>
      </c>
    </row>
    <row r="13" spans="1:6" ht="15">
      <c r="A13">
        <v>90000</v>
      </c>
      <c r="B13" t="s">
        <v>13</v>
      </c>
      <c r="F13">
        <v>0.33</v>
      </c>
    </row>
    <row r="14" spans="1:8" ht="15">
      <c r="A14">
        <f>A13-A4-A9</f>
        <v>80650</v>
      </c>
      <c r="B14" t="s">
        <v>1</v>
      </c>
      <c r="E14" s="1">
        <v>372950</v>
      </c>
      <c r="F14" s="1">
        <v>0.33</v>
      </c>
      <c r="G14" s="1">
        <f>E14-E12</f>
        <v>201400</v>
      </c>
      <c r="H14" s="1">
        <f t="shared" si="0"/>
        <v>66462</v>
      </c>
    </row>
    <row r="15" spans="4:6" ht="15">
      <c r="D15" t="s">
        <v>2</v>
      </c>
      <c r="F15">
        <v>0.35</v>
      </c>
    </row>
    <row r="17" spans="8:9" ht="15">
      <c r="H17" t="s">
        <v>2</v>
      </c>
      <c r="I17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E1" t="s">
        <v>7</v>
      </c>
    </row>
    <row r="2" spans="9:11" ht="15">
      <c r="I2" t="s">
        <v>2</v>
      </c>
      <c r="K2" t="s">
        <v>2</v>
      </c>
    </row>
    <row r="3" spans="1:5" ht="15">
      <c r="A3" t="s">
        <v>11</v>
      </c>
      <c r="D3" t="s">
        <v>1</v>
      </c>
      <c r="E3" t="s">
        <v>2</v>
      </c>
    </row>
    <row r="4" spans="1:10" ht="15">
      <c r="A4" s="1">
        <v>3650</v>
      </c>
      <c r="E4" t="s">
        <v>5</v>
      </c>
      <c r="F4" t="s">
        <v>0</v>
      </c>
      <c r="G4" t="s">
        <v>3</v>
      </c>
      <c r="H4" t="s">
        <v>4</v>
      </c>
      <c r="I4" t="s">
        <v>6</v>
      </c>
      <c r="J4" t="s">
        <v>2</v>
      </c>
    </row>
    <row r="5" ht="15">
      <c r="F5">
        <v>0.1</v>
      </c>
    </row>
    <row r="6" spans="5:8" ht="15">
      <c r="E6" s="1">
        <v>8350</v>
      </c>
      <c r="F6" s="1">
        <v>0.1</v>
      </c>
      <c r="G6" s="1">
        <f>E6</f>
        <v>8350</v>
      </c>
      <c r="H6" s="1">
        <f>F6*G6</f>
        <v>835</v>
      </c>
    </row>
    <row r="7" ht="15">
      <c r="F7">
        <v>0.15</v>
      </c>
    </row>
    <row r="8" spans="1:8" ht="15">
      <c r="A8" t="s">
        <v>12</v>
      </c>
      <c r="E8" s="1">
        <v>33950</v>
      </c>
      <c r="F8" s="1">
        <v>0.15</v>
      </c>
      <c r="G8" s="1">
        <f>E8-E6</f>
        <v>25600</v>
      </c>
      <c r="H8" s="1">
        <f aca="true" t="shared" si="0" ref="H8:H14">F8*G8</f>
        <v>3840</v>
      </c>
    </row>
    <row r="9" spans="1:6" ht="15">
      <c r="A9" s="1">
        <v>5700</v>
      </c>
      <c r="F9">
        <v>0.25</v>
      </c>
    </row>
    <row r="10" spans="5:8" ht="15">
      <c r="E10" s="1">
        <v>82250</v>
      </c>
      <c r="F10" s="1">
        <v>0.25</v>
      </c>
      <c r="G10" s="1">
        <f>E10-E8</f>
        <v>48300</v>
      </c>
      <c r="H10" s="1">
        <f t="shared" si="0"/>
        <v>12075</v>
      </c>
    </row>
    <row r="11" spans="4:10" ht="15">
      <c r="D11">
        <f>A14</f>
        <v>90650</v>
      </c>
      <c r="F11">
        <v>0.28</v>
      </c>
      <c r="G11">
        <f>D11-E10</f>
        <v>8400</v>
      </c>
      <c r="H11">
        <f>F11*G11</f>
        <v>2352</v>
      </c>
      <c r="I11">
        <f>SUM(H6:H11)</f>
        <v>19102</v>
      </c>
      <c r="J11" t="s">
        <v>14</v>
      </c>
    </row>
    <row r="12" spans="5:8" ht="15">
      <c r="E12" s="1">
        <v>171550</v>
      </c>
      <c r="F12" s="1">
        <v>0.28</v>
      </c>
      <c r="G12" s="1">
        <f>E12-E10</f>
        <v>89300</v>
      </c>
      <c r="H12" s="1">
        <f t="shared" si="0"/>
        <v>25004.000000000004</v>
      </c>
    </row>
    <row r="13" spans="1:6" ht="15">
      <c r="A13">
        <v>100000</v>
      </c>
      <c r="B13" t="s">
        <v>13</v>
      </c>
      <c r="F13">
        <v>0.33</v>
      </c>
    </row>
    <row r="14" spans="1:8" ht="15">
      <c r="A14">
        <f>A13-A4-A9</f>
        <v>90650</v>
      </c>
      <c r="B14" t="s">
        <v>1</v>
      </c>
      <c r="E14" s="1">
        <v>372950</v>
      </c>
      <c r="F14" s="1">
        <v>0.33</v>
      </c>
      <c r="G14" s="1">
        <f>E14-E12</f>
        <v>201400</v>
      </c>
      <c r="H14" s="1">
        <f t="shared" si="0"/>
        <v>66462</v>
      </c>
    </row>
    <row r="15" spans="4:6" ht="15">
      <c r="D15" t="s">
        <v>2</v>
      </c>
      <c r="F15">
        <v>0.35</v>
      </c>
    </row>
    <row r="17" spans="8:9" ht="15">
      <c r="H17" t="s">
        <v>2</v>
      </c>
      <c r="I17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9" sqref="A9"/>
    </sheetView>
  </sheetViews>
  <sheetFormatPr defaultColWidth="9.140625" defaultRowHeight="15"/>
  <sheetData>
    <row r="1" ht="15">
      <c r="E1" t="s">
        <v>7</v>
      </c>
    </row>
    <row r="2" spans="9:11" ht="15">
      <c r="I2" t="s">
        <v>2</v>
      </c>
      <c r="K2" t="s">
        <v>2</v>
      </c>
    </row>
    <row r="3" spans="1:5" ht="15">
      <c r="A3" t="s">
        <v>11</v>
      </c>
      <c r="D3" t="s">
        <v>1</v>
      </c>
      <c r="E3" t="s">
        <v>2</v>
      </c>
    </row>
    <row r="4" spans="1:10" ht="15">
      <c r="A4" s="1">
        <v>3650</v>
      </c>
      <c r="E4" t="s">
        <v>5</v>
      </c>
      <c r="F4" t="s">
        <v>0</v>
      </c>
      <c r="G4" t="s">
        <v>3</v>
      </c>
      <c r="H4" t="s">
        <v>4</v>
      </c>
      <c r="I4" t="s">
        <v>6</v>
      </c>
      <c r="J4" t="s">
        <v>2</v>
      </c>
    </row>
    <row r="5" ht="15">
      <c r="F5">
        <v>0.1</v>
      </c>
    </row>
    <row r="6" spans="5:8" ht="15">
      <c r="E6" s="1">
        <v>8350</v>
      </c>
      <c r="F6" s="1">
        <v>0.1</v>
      </c>
      <c r="G6" s="1">
        <f>E6</f>
        <v>8350</v>
      </c>
      <c r="H6" s="1">
        <f>F6*G6</f>
        <v>835</v>
      </c>
    </row>
    <row r="7" ht="15">
      <c r="F7">
        <v>0.15</v>
      </c>
    </row>
    <row r="8" spans="1:8" ht="15">
      <c r="A8" t="s">
        <v>12</v>
      </c>
      <c r="E8" s="1">
        <v>33950</v>
      </c>
      <c r="F8" s="1">
        <v>0.15</v>
      </c>
      <c r="G8" s="1">
        <f>E8-E6</f>
        <v>25600</v>
      </c>
      <c r="H8" s="1">
        <f aca="true" t="shared" si="0" ref="H8:H14">F8*G8</f>
        <v>3840</v>
      </c>
    </row>
    <row r="9" spans="1:6" ht="15">
      <c r="A9" s="1">
        <v>5700</v>
      </c>
      <c r="F9">
        <v>0.25</v>
      </c>
    </row>
    <row r="10" spans="5:8" ht="15">
      <c r="E10" s="1">
        <v>82250</v>
      </c>
      <c r="F10" s="1">
        <v>0.25</v>
      </c>
      <c r="G10" s="1">
        <f>E10-E8</f>
        <v>48300</v>
      </c>
      <c r="H10" s="1">
        <f t="shared" si="0"/>
        <v>12075</v>
      </c>
    </row>
    <row r="11" spans="4:9" ht="15">
      <c r="D11">
        <v>100000</v>
      </c>
      <c r="F11">
        <v>0.28</v>
      </c>
      <c r="G11">
        <f>D11-E10</f>
        <v>17750</v>
      </c>
      <c r="H11">
        <f>F11*G11</f>
        <v>4970.000000000001</v>
      </c>
      <c r="I11">
        <f>SUM(H6:H11)</f>
        <v>21720</v>
      </c>
    </row>
    <row r="12" spans="5:8" ht="15">
      <c r="E12" s="1">
        <v>171550</v>
      </c>
      <c r="F12" s="1">
        <v>0.28</v>
      </c>
      <c r="G12" s="1">
        <f>E12-E10</f>
        <v>89300</v>
      </c>
      <c r="H12" s="1">
        <f t="shared" si="0"/>
        <v>25004.000000000004</v>
      </c>
    </row>
    <row r="13" ht="15">
      <c r="F13">
        <v>0.33</v>
      </c>
    </row>
    <row r="14" spans="5:8" ht="15">
      <c r="E14" s="1">
        <v>372950</v>
      </c>
      <c r="F14" s="1">
        <v>0.33</v>
      </c>
      <c r="G14" s="1">
        <f>E14-E12</f>
        <v>201400</v>
      </c>
      <c r="H14" s="1">
        <f t="shared" si="0"/>
        <v>66462</v>
      </c>
    </row>
    <row r="15" spans="4:6" ht="15">
      <c r="D15" t="s">
        <v>2</v>
      </c>
      <c r="F15">
        <v>0.35</v>
      </c>
    </row>
    <row r="17" spans="8:9" ht="15">
      <c r="H17" t="s">
        <v>2</v>
      </c>
      <c r="I17" t="s">
        <v>2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9" sqref="A9"/>
    </sheetView>
  </sheetViews>
  <sheetFormatPr defaultColWidth="9.140625" defaultRowHeight="15"/>
  <sheetData>
    <row r="1" ht="15">
      <c r="E1" t="s">
        <v>9</v>
      </c>
    </row>
    <row r="2" spans="9:11" ht="15">
      <c r="I2" t="s">
        <v>2</v>
      </c>
      <c r="K2" t="s">
        <v>2</v>
      </c>
    </row>
    <row r="3" spans="1:5" ht="15">
      <c r="A3" t="s">
        <v>11</v>
      </c>
      <c r="D3" t="s">
        <v>1</v>
      </c>
      <c r="E3" t="s">
        <v>2</v>
      </c>
    </row>
    <row r="4" spans="1:10" ht="15">
      <c r="A4" s="1">
        <v>3650</v>
      </c>
      <c r="E4" t="s">
        <v>5</v>
      </c>
      <c r="F4" t="s">
        <v>0</v>
      </c>
      <c r="G4" t="s">
        <v>3</v>
      </c>
      <c r="H4" t="s">
        <v>4</v>
      </c>
      <c r="I4" t="s">
        <v>6</v>
      </c>
      <c r="J4" t="s">
        <v>2</v>
      </c>
    </row>
    <row r="5" ht="15">
      <c r="F5">
        <v>0.1</v>
      </c>
    </row>
    <row r="6" spans="5:8" ht="15">
      <c r="E6" s="1">
        <v>16700</v>
      </c>
      <c r="F6" s="1">
        <v>0.1</v>
      </c>
      <c r="G6" s="1">
        <f>E6</f>
        <v>16700</v>
      </c>
      <c r="H6" s="1">
        <f>F6*G6</f>
        <v>1670</v>
      </c>
    </row>
    <row r="7" ht="15">
      <c r="F7">
        <v>0.15</v>
      </c>
    </row>
    <row r="8" spans="1:8" ht="15">
      <c r="A8" t="s">
        <v>12</v>
      </c>
      <c r="E8" s="1">
        <v>67900</v>
      </c>
      <c r="F8" s="1">
        <v>0.15</v>
      </c>
      <c r="G8" s="1">
        <f>E8-E6</f>
        <v>51200</v>
      </c>
      <c r="H8" s="1">
        <f aca="true" t="shared" si="0" ref="H8:H14">F8*G8</f>
        <v>7680</v>
      </c>
    </row>
    <row r="9" spans="1:6" ht="15">
      <c r="A9" s="1">
        <v>11400</v>
      </c>
      <c r="F9">
        <v>0.25</v>
      </c>
    </row>
    <row r="10" spans="5:8" ht="15">
      <c r="E10" s="1">
        <v>137050</v>
      </c>
      <c r="F10" s="1">
        <v>0.25</v>
      </c>
      <c r="G10" s="1">
        <f>E10-E8</f>
        <v>69150</v>
      </c>
      <c r="H10" s="1">
        <f t="shared" si="0"/>
        <v>17287.5</v>
      </c>
    </row>
    <row r="11" spans="4:9" ht="15">
      <c r="D11" t="s">
        <v>2</v>
      </c>
      <c r="F11">
        <v>0.28</v>
      </c>
      <c r="G11" t="s">
        <v>2</v>
      </c>
      <c r="H11" t="s">
        <v>2</v>
      </c>
      <c r="I11" t="s">
        <v>2</v>
      </c>
    </row>
    <row r="12" spans="5:8" ht="15">
      <c r="E12" s="1">
        <v>208850</v>
      </c>
      <c r="F12" s="1">
        <v>0.28</v>
      </c>
      <c r="G12" s="1">
        <f>E12-E10</f>
        <v>71800</v>
      </c>
      <c r="H12" s="1">
        <f t="shared" si="0"/>
        <v>20104.000000000004</v>
      </c>
    </row>
    <row r="13" ht="15">
      <c r="F13">
        <v>0.33</v>
      </c>
    </row>
    <row r="14" spans="5:8" ht="15">
      <c r="E14" s="1">
        <v>372950</v>
      </c>
      <c r="F14" s="1">
        <v>0.33</v>
      </c>
      <c r="G14" s="1">
        <f>E14-E12</f>
        <v>164100</v>
      </c>
      <c r="H14" s="1">
        <f t="shared" si="0"/>
        <v>54153</v>
      </c>
    </row>
    <row r="15" spans="4:6" ht="15">
      <c r="D15" t="s">
        <v>2</v>
      </c>
      <c r="F15">
        <v>0.35</v>
      </c>
    </row>
    <row r="17" spans="8:9" ht="15">
      <c r="H17" t="s">
        <v>2</v>
      </c>
      <c r="I17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9" sqref="A9"/>
    </sheetView>
  </sheetViews>
  <sheetFormatPr defaultColWidth="9.140625" defaultRowHeight="15"/>
  <sheetData>
    <row r="1" ht="15">
      <c r="E1" t="s">
        <v>8</v>
      </c>
    </row>
    <row r="2" spans="9:11" ht="15">
      <c r="I2" t="s">
        <v>2</v>
      </c>
      <c r="K2" t="s">
        <v>2</v>
      </c>
    </row>
    <row r="3" spans="1:5" ht="15">
      <c r="A3" t="s">
        <v>11</v>
      </c>
      <c r="D3" t="s">
        <v>1</v>
      </c>
      <c r="E3" t="s">
        <v>2</v>
      </c>
    </row>
    <row r="4" spans="1:10" ht="15">
      <c r="A4" s="1">
        <v>3650</v>
      </c>
      <c r="E4" t="s">
        <v>5</v>
      </c>
      <c r="F4" t="s">
        <v>0</v>
      </c>
      <c r="G4" t="s">
        <v>3</v>
      </c>
      <c r="H4" t="s">
        <v>4</v>
      </c>
      <c r="I4" t="s">
        <v>6</v>
      </c>
      <c r="J4" t="s">
        <v>2</v>
      </c>
    </row>
    <row r="5" ht="15">
      <c r="F5">
        <v>0.1</v>
      </c>
    </row>
    <row r="6" spans="5:8" ht="15">
      <c r="E6" s="1">
        <v>8350</v>
      </c>
      <c r="F6" s="1">
        <v>0.1</v>
      </c>
      <c r="G6" s="1">
        <f>E6</f>
        <v>8350</v>
      </c>
      <c r="H6" s="1">
        <f>F6*G6</f>
        <v>835</v>
      </c>
    </row>
    <row r="7" ht="15">
      <c r="F7">
        <v>0.15</v>
      </c>
    </row>
    <row r="8" spans="1:8" ht="15">
      <c r="A8" t="s">
        <v>12</v>
      </c>
      <c r="E8" s="1">
        <v>33950</v>
      </c>
      <c r="F8" s="1">
        <v>0.15</v>
      </c>
      <c r="G8" s="1">
        <f>E8-E6</f>
        <v>25600</v>
      </c>
      <c r="H8" s="1">
        <f aca="true" t="shared" si="0" ref="H8:H14">F8*G8</f>
        <v>3840</v>
      </c>
    </row>
    <row r="9" spans="1:6" ht="15">
      <c r="A9" s="1">
        <v>5700</v>
      </c>
      <c r="F9">
        <v>0.25</v>
      </c>
    </row>
    <row r="10" spans="5:8" ht="15">
      <c r="E10" s="1">
        <v>68525</v>
      </c>
      <c r="F10" s="1">
        <v>0.25</v>
      </c>
      <c r="G10" s="1">
        <f>E10-E8</f>
        <v>34575</v>
      </c>
      <c r="H10" s="1">
        <f t="shared" si="0"/>
        <v>8643.75</v>
      </c>
    </row>
    <row r="11" spans="4:9" ht="15">
      <c r="D11" t="s">
        <v>2</v>
      </c>
      <c r="F11">
        <v>0.28</v>
      </c>
      <c r="G11" t="s">
        <v>2</v>
      </c>
      <c r="H11" t="s">
        <v>2</v>
      </c>
      <c r="I11" t="s">
        <v>2</v>
      </c>
    </row>
    <row r="12" spans="5:8" ht="15">
      <c r="E12" s="1">
        <v>104425</v>
      </c>
      <c r="F12" s="1">
        <v>0.28</v>
      </c>
      <c r="G12" s="1">
        <f>E12-E10</f>
        <v>35900</v>
      </c>
      <c r="H12" s="1">
        <f t="shared" si="0"/>
        <v>10052.000000000002</v>
      </c>
    </row>
    <row r="13" ht="15">
      <c r="F13">
        <v>0.33</v>
      </c>
    </row>
    <row r="14" spans="5:8" ht="15">
      <c r="E14" s="1">
        <v>186475</v>
      </c>
      <c r="F14" s="1">
        <v>0.33</v>
      </c>
      <c r="G14" s="1">
        <f>E14-E12</f>
        <v>82050</v>
      </c>
      <c r="H14" s="1">
        <f t="shared" si="0"/>
        <v>27076.5</v>
      </c>
    </row>
    <row r="15" spans="4:6" ht="15">
      <c r="D15" t="s">
        <v>2</v>
      </c>
      <c r="F15">
        <v>0.35</v>
      </c>
    </row>
    <row r="17" spans="8:9" ht="15">
      <c r="H17" t="s">
        <v>2</v>
      </c>
      <c r="I17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17" sqref="D17"/>
    </sheetView>
  </sheetViews>
  <sheetFormatPr defaultColWidth="9.140625" defaultRowHeight="15"/>
  <sheetData>
    <row r="1" ht="15">
      <c r="E1" t="s">
        <v>10</v>
      </c>
    </row>
    <row r="2" spans="9:11" ht="15">
      <c r="I2" t="s">
        <v>2</v>
      </c>
      <c r="K2" t="s">
        <v>2</v>
      </c>
    </row>
    <row r="3" spans="1:5" ht="15">
      <c r="A3" t="s">
        <v>11</v>
      </c>
      <c r="D3" t="s">
        <v>1</v>
      </c>
      <c r="E3" t="s">
        <v>2</v>
      </c>
    </row>
    <row r="4" spans="1:10" ht="15">
      <c r="A4" s="1">
        <v>3650</v>
      </c>
      <c r="E4" t="s">
        <v>5</v>
      </c>
      <c r="F4" t="s">
        <v>0</v>
      </c>
      <c r="G4" t="s">
        <v>3</v>
      </c>
      <c r="H4" t="s">
        <v>4</v>
      </c>
      <c r="I4" t="s">
        <v>6</v>
      </c>
      <c r="J4" t="s">
        <v>2</v>
      </c>
    </row>
    <row r="5" ht="15">
      <c r="F5">
        <v>0.1</v>
      </c>
    </row>
    <row r="6" spans="5:8" ht="15">
      <c r="E6" s="1">
        <v>11950</v>
      </c>
      <c r="F6" s="1">
        <v>0.1</v>
      </c>
      <c r="G6" s="1">
        <f>E6</f>
        <v>11950</v>
      </c>
      <c r="H6" s="1">
        <f>F6*G6</f>
        <v>1195</v>
      </c>
    </row>
    <row r="7" ht="15">
      <c r="F7">
        <v>0.15</v>
      </c>
    </row>
    <row r="8" spans="1:8" ht="15">
      <c r="A8" t="s">
        <v>12</v>
      </c>
      <c r="E8" s="1">
        <v>45500</v>
      </c>
      <c r="F8" s="1">
        <v>0.15</v>
      </c>
      <c r="G8" s="1">
        <f>E8-E6</f>
        <v>33550</v>
      </c>
      <c r="H8" s="1">
        <f aca="true" t="shared" si="0" ref="H8:H14">F8*G8</f>
        <v>5032.5</v>
      </c>
    </row>
    <row r="9" spans="1:6" ht="15">
      <c r="A9" s="1">
        <v>8350</v>
      </c>
      <c r="F9">
        <v>0.25</v>
      </c>
    </row>
    <row r="10" spans="5:8" ht="15">
      <c r="E10" s="1">
        <v>117450</v>
      </c>
      <c r="F10" s="1">
        <v>0.25</v>
      </c>
      <c r="G10" s="1">
        <f>E10-E8</f>
        <v>71950</v>
      </c>
      <c r="H10" s="1">
        <f t="shared" si="0"/>
        <v>17987.5</v>
      </c>
    </row>
    <row r="11" spans="4:9" ht="15">
      <c r="D11" t="s">
        <v>2</v>
      </c>
      <c r="F11">
        <v>0.28</v>
      </c>
      <c r="G11" t="s">
        <v>2</v>
      </c>
      <c r="H11" t="s">
        <v>2</v>
      </c>
      <c r="I11" t="s">
        <v>2</v>
      </c>
    </row>
    <row r="12" spans="5:8" ht="15">
      <c r="E12" s="1">
        <v>190200</v>
      </c>
      <c r="F12" s="1">
        <v>0.28</v>
      </c>
      <c r="G12" s="1">
        <f>E12-E10</f>
        <v>72750</v>
      </c>
      <c r="H12" s="1">
        <f t="shared" si="0"/>
        <v>20370.000000000004</v>
      </c>
    </row>
    <row r="13" ht="15">
      <c r="F13">
        <v>0.33</v>
      </c>
    </row>
    <row r="14" spans="5:8" ht="15">
      <c r="E14" s="1">
        <v>372950</v>
      </c>
      <c r="F14" s="1">
        <v>0.33</v>
      </c>
      <c r="G14" s="1">
        <f>E14-E12</f>
        <v>182750</v>
      </c>
      <c r="H14" s="1">
        <f t="shared" si="0"/>
        <v>60307.5</v>
      </c>
    </row>
    <row r="15" spans="4:6" ht="15">
      <c r="D15" t="s">
        <v>2</v>
      </c>
      <c r="F15">
        <v>0.35</v>
      </c>
    </row>
    <row r="17" spans="8:9" ht="15">
      <c r="H17" t="s">
        <v>2</v>
      </c>
      <c r="I17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2013-02-05T02:37:22Z</dcterms:created>
  <dcterms:modified xsi:type="dcterms:W3CDTF">2013-02-05T08:47:02Z</dcterms:modified>
  <cp:category/>
  <cp:version/>
  <cp:contentType/>
  <cp:contentStatus/>
</cp:coreProperties>
</file>