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blank" sheetId="1" r:id="rId1"/>
    <sheet name="L 1" sheetId="2" r:id="rId2"/>
    <sheet name="L 2" sheetId="3" r:id="rId3"/>
    <sheet name="L 3" sheetId="4" r:id="rId4"/>
    <sheet name="L 4" sheetId="5" r:id="rId5"/>
    <sheet name="L 5" sheetId="6" r:id="rId6"/>
    <sheet name="Q 1" sheetId="7" r:id="rId7"/>
    <sheet name="Q 2" sheetId="8" r:id="rId8"/>
    <sheet name="Q 3" sheetId="9" r:id="rId9"/>
    <sheet name="Q 4" sheetId="10" r:id="rId10"/>
    <sheet name="Q 5" sheetId="11" r:id="rId11"/>
    <sheet name="E 1" sheetId="12" r:id="rId12"/>
    <sheet name="E 2" sheetId="13" r:id="rId13"/>
    <sheet name="E 3" sheetId="14" r:id="rId14"/>
    <sheet name="E 4" sheetId="15" r:id="rId15"/>
    <sheet name="E 5" sheetId="16" r:id="rId16"/>
  </sheets>
  <definedNames/>
  <calcPr fullCalcOnLoad="1"/>
</workbook>
</file>

<file path=xl/sharedStrings.xml><?xml version="1.0" encoding="utf-8"?>
<sst xmlns="http://schemas.openxmlformats.org/spreadsheetml/2006/main" count="418" uniqueCount="36">
  <si>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</si>
  <si>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</si>
  <si>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</si>
  <si>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</si>
  <si>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</si>
  <si>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</si>
  <si>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</si>
  <si>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</si>
  <si>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</si>
  <si>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</si>
  <si>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</si>
  <si>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</si>
  <si>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</si>
  <si>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</si>
  <si>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</si>
  <si>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</si>
  <si>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</si>
  <si>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</si>
  <si>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Linear Model: y = $G$4 * x + $G$3</t>
  </si>
  <si>
    <t>Quadratic model: y = $G$5 * (x-$G$3)^2 + $G$4</t>
  </si>
  <si>
    <t>Exponential model: y = $G$3 * (1+$G$4)^x</t>
  </si>
  <si>
    <t>Prediction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</si>
  <si>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</si>
  <si>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</si>
  <si>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</si>
  <si>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</si>
  <si>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</si>
  <si>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</si>
  <si>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</si>
  <si>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</si>
  <si>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</si>
  <si>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 xml:space="preserve"> </t>
  </si>
  <si>
    <t>[1] place the data you want to fit into</t>
  </si>
  <si>
    <t>[2] spread row 3 of columns C, D, &amp; E</t>
  </si>
  <si>
    <t>[3] graph the data and model together</t>
  </si>
  <si>
    <t>[4] adjust the parameters until the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</si>
</sst>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0" xfId="0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Border="1" applyAlignment="1">
      <alignment horizontal="right"/>
    </xf>
    <xf numFmtId="0" fontId="0" fillId="39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39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4" customWidth="1"/>
  </cols>
  <sheetData>
    <row r="1" spans="1:7" ht="12.75">
      <c r="A1" s="42" t="s">
        <v>0</v>
      </c>
      <c r="B1" s="52" t="s">
        <v>4</v>
      </c>
      <c r="C1" s="53" t="s">
        <v>5</v>
      </c>
      <c r="D1" s="43" t="s">
        <v>23</v>
      </c>
      <c r="E1" s="60" t="s">
        <v>1</v>
      </c>
      <c r="G1" s="44" t="s">
        <v>19</v>
      </c>
    </row>
    <row r="2" spans="1:7" ht="12.75">
      <c r="A2" s="42" t="s">
        <v>2</v>
      </c>
      <c r="B2" s="43" t="s">
        <v>3</v>
      </c>
      <c r="C2" s="53" t="s">
        <v>21</v>
      </c>
      <c r="D2" s="43" t="s">
        <v>17</v>
      </c>
      <c r="E2" s="43" t="s">
        <v>17</v>
      </c>
      <c r="G2" s="45" t="str">
        <f>CONCATENATE("y = ",G5,"*(x",IF(G3&gt;0,"","+"),-G3,")^2",IF(G4&lt;0,"","+"),G4)</f>
        <v>y = 0*(x+0)^2+0</v>
      </c>
    </row>
    <row r="3" spans="1:8" ht="12.75">
      <c r="A3" s="55"/>
      <c r="B3" s="43"/>
      <c r="C3" s="59">
        <f>$G$5*(A3-$G$3)^2+$G$4</f>
        <v>0</v>
      </c>
      <c r="D3" s="57">
        <f>B3-C3</f>
        <v>0</v>
      </c>
      <c r="E3" s="69">
        <f>D3^2</f>
        <v>0</v>
      </c>
      <c r="G3" s="46">
        <v>0</v>
      </c>
      <c r="H3" s="45" t="s">
        <v>12</v>
      </c>
    </row>
    <row r="4" spans="1:8" ht="12.75">
      <c r="A4" s="51"/>
      <c r="B4" s="43"/>
      <c r="C4" s="55"/>
      <c r="D4" s="47"/>
      <c r="E4" s="47"/>
      <c r="G4" s="48">
        <v>0</v>
      </c>
      <c r="H4" s="45" t="s">
        <v>13</v>
      </c>
    </row>
    <row r="5" spans="1:8" ht="12.75">
      <c r="A5" s="51"/>
      <c r="B5" s="43"/>
      <c r="C5" s="51"/>
      <c r="D5" s="47"/>
      <c r="E5" s="47"/>
      <c r="G5" s="48">
        <v>0</v>
      </c>
      <c r="H5" s="45" t="s">
        <v>11</v>
      </c>
    </row>
    <row r="6" spans="1:7" ht="12.75">
      <c r="A6" s="54"/>
      <c r="B6" s="43"/>
      <c r="C6" s="55"/>
      <c r="D6" s="47"/>
      <c r="E6" s="47"/>
      <c r="G6" s="58"/>
    </row>
    <row r="7" spans="2:9" ht="12.75">
      <c r="B7" s="43"/>
      <c r="D7" s="56"/>
      <c r="E7" s="56"/>
      <c r="F7" s="47"/>
      <c r="I7" s="68" t="s">
        <v>25</v>
      </c>
    </row>
    <row r="8" spans="1:9" ht="12.75">
      <c r="A8" s="41"/>
      <c r="B8" s="41"/>
      <c r="D8" s="50"/>
      <c r="E8" s="50"/>
      <c r="F8" s="50"/>
      <c r="H8" s="61">
        <f>SUM(E3:E100)</f>
        <v>0</v>
      </c>
      <c r="I8" s="62"/>
    </row>
    <row r="9" spans="1:7" s="49" customFormat="1" ht="12.75">
      <c r="A9" s="63"/>
      <c r="B9" s="63"/>
      <c r="D9" s="64"/>
      <c r="E9" s="64"/>
      <c r="F9" s="65"/>
      <c r="G9" s="66"/>
    </row>
    <row r="10" spans="1:8" s="49" customFormat="1" ht="12.75">
      <c r="A10" s="63"/>
      <c r="B10" s="63"/>
      <c r="D10" s="64"/>
      <c r="E10" s="64"/>
      <c r="F10" s="64"/>
      <c r="G10" s="70"/>
      <c r="H10" s="71" t="s">
        <v>26</v>
      </c>
    </row>
    <row r="11" spans="1:8" s="49" customFormat="1" ht="12.75">
      <c r="A11" s="63"/>
      <c r="B11" s="63"/>
      <c r="D11" s="64"/>
      <c r="E11" s="64"/>
      <c r="F11" s="67"/>
      <c r="G11" s="72" t="s">
        <v>30</v>
      </c>
      <c r="H11" s="75">
        <f>COUNT(E3:E100)</f>
        <v>1</v>
      </c>
    </row>
    <row r="12" spans="1:8" s="49" customFormat="1" ht="12.75">
      <c r="A12" s="63"/>
      <c r="B12" s="63"/>
      <c r="D12" s="64"/>
      <c r="E12" s="64"/>
      <c r="F12" s="67"/>
      <c r="G12" s="72" t="s">
        <v>27</v>
      </c>
      <c r="H12" s="73">
        <f>MAX(D3:D100)</f>
        <v>0</v>
      </c>
    </row>
    <row r="13" spans="1:8" s="49" customFormat="1" ht="12.75">
      <c r="A13" s="63"/>
      <c r="B13" s="63"/>
      <c r="D13" s="64"/>
      <c r="E13" s="64"/>
      <c r="F13" s="67"/>
      <c r="G13" s="72" t="s">
        <v>28</v>
      </c>
      <c r="H13" s="73">
        <f>MIN(D3:D100)</f>
        <v>0</v>
      </c>
    </row>
    <row r="14" spans="1:8" s="49" customFormat="1" ht="12.75">
      <c r="A14" s="63"/>
      <c r="B14" s="63"/>
      <c r="D14" s="64"/>
      <c r="E14" s="64"/>
      <c r="F14" s="67"/>
      <c r="G14" s="72" t="s">
        <v>29</v>
      </c>
      <c r="H14" s="74">
        <f>IF(H11&gt;3,SQRT(I8/(H11-3)),"")</f>
      </c>
    </row>
    <row r="15" spans="1:8" s="49" customFormat="1" ht="12.75">
      <c r="A15" s="63"/>
      <c r="B15" s="63"/>
      <c r="D15" s="64"/>
      <c r="E15" s="64"/>
      <c r="G15" s="65"/>
      <c r="H15" s="66"/>
    </row>
    <row r="16" ht="12.75">
      <c r="G16" s="49"/>
    </row>
    <row r="17" ht="12.75">
      <c r="G17" s="51"/>
    </row>
    <row r="20" ht="12.75">
      <c r="G20" s="51" t="s">
        <v>6</v>
      </c>
    </row>
    <row r="21" ht="12.75">
      <c r="G21" s="44" t="s">
        <v>32</v>
      </c>
    </row>
    <row r="22" ht="12.75">
      <c r="G22" s="44" t="s">
        <v>16</v>
      </c>
    </row>
    <row r="23" ht="12.75">
      <c r="G23" s="44" t="s">
        <v>33</v>
      </c>
    </row>
    <row r="24" ht="12.75">
      <c r="G24" s="49" t="s">
        <v>7</v>
      </c>
    </row>
    <row r="25" ht="12.75">
      <c r="G25" s="49" t="s">
        <v>34</v>
      </c>
    </row>
    <row r="26" ht="12.75">
      <c r="G26" s="49" t="s">
        <v>35</v>
      </c>
    </row>
    <row r="27" ht="12.75">
      <c r="G27" s="4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4" customWidth="1"/>
  </cols>
  <sheetData>
    <row r="1" spans="1:7" ht="12.75">
      <c r="A1" s="42" t="s">
        <v>0</v>
      </c>
      <c r="B1" s="52" t="s">
        <v>4</v>
      </c>
      <c r="C1" s="53" t="s">
        <v>5</v>
      </c>
      <c r="D1" s="43" t="s">
        <v>23</v>
      </c>
      <c r="E1" s="60" t="s">
        <v>1</v>
      </c>
      <c r="G1" s="44" t="s">
        <v>19</v>
      </c>
    </row>
    <row r="2" spans="1:7" ht="12.75">
      <c r="A2" s="42" t="s">
        <v>2</v>
      </c>
      <c r="B2" s="43" t="s">
        <v>3</v>
      </c>
      <c r="C2" s="53" t="s">
        <v>21</v>
      </c>
      <c r="D2" s="43" t="s">
        <v>17</v>
      </c>
      <c r="E2" s="43" t="s">
        <v>17</v>
      </c>
      <c r="G2" s="45" t="str">
        <f>CONCATENATE("y = ",G5,"*(x",IF(G3&gt;0,"","+"),-G3,")^2",IF(G4&lt;0,"","+"),G4)</f>
        <v>y = 0*(x+0)^2+0</v>
      </c>
    </row>
    <row r="3" spans="1:8" ht="12.75">
      <c r="A3" s="55"/>
      <c r="B3" s="43"/>
      <c r="C3" s="59">
        <f>$G$5*(A3-$G$3)^2+$G$4</f>
        <v>0</v>
      </c>
      <c r="D3" s="57">
        <f>B3-C3</f>
        <v>0</v>
      </c>
      <c r="E3" s="69">
        <f>D3^2</f>
        <v>0</v>
      </c>
      <c r="G3" s="46">
        <v>0</v>
      </c>
      <c r="H3" s="45" t="s">
        <v>12</v>
      </c>
    </row>
    <row r="4" spans="1:8" ht="12.75">
      <c r="A4" s="51"/>
      <c r="B4" s="43"/>
      <c r="C4" s="55"/>
      <c r="D4" s="47"/>
      <c r="E4" s="47"/>
      <c r="G4" s="48">
        <v>0</v>
      </c>
      <c r="H4" s="45" t="s">
        <v>13</v>
      </c>
    </row>
    <row r="5" spans="1:8" ht="12.75">
      <c r="A5" s="51"/>
      <c r="B5" s="43"/>
      <c r="C5" s="51"/>
      <c r="D5" s="47"/>
      <c r="E5" s="47"/>
      <c r="G5" s="48">
        <v>0</v>
      </c>
      <c r="H5" s="45" t="s">
        <v>11</v>
      </c>
    </row>
    <row r="6" spans="1:7" ht="12.75">
      <c r="A6" s="54"/>
      <c r="B6" s="43"/>
      <c r="C6" s="55"/>
      <c r="D6" s="47"/>
      <c r="E6" s="47"/>
      <c r="G6" s="58"/>
    </row>
    <row r="7" spans="2:9" ht="12.75">
      <c r="B7" s="43"/>
      <c r="D7" s="56"/>
      <c r="E7" s="56"/>
      <c r="F7" s="47"/>
      <c r="I7" s="68" t="s">
        <v>25</v>
      </c>
    </row>
    <row r="8" spans="1:9" ht="12.75">
      <c r="A8" s="41"/>
      <c r="B8" s="41"/>
      <c r="D8" s="50"/>
      <c r="E8" s="50"/>
      <c r="F8" s="50"/>
      <c r="H8" s="61">
        <f>SUM(E3:E100)</f>
        <v>0</v>
      </c>
      <c r="I8" s="62"/>
    </row>
    <row r="9" spans="1:7" s="49" customFormat="1" ht="12.75">
      <c r="A9" s="63"/>
      <c r="B9" s="63"/>
      <c r="D9" s="64"/>
      <c r="E9" s="64"/>
      <c r="F9" s="65"/>
      <c r="G9" s="66"/>
    </row>
    <row r="10" spans="1:8" s="49" customFormat="1" ht="12.75">
      <c r="A10" s="63"/>
      <c r="B10" s="63"/>
      <c r="D10" s="64"/>
      <c r="E10" s="64"/>
      <c r="F10" s="64"/>
      <c r="G10" s="70"/>
      <c r="H10" s="71" t="s">
        <v>26</v>
      </c>
    </row>
    <row r="11" spans="1:8" s="49" customFormat="1" ht="12.75">
      <c r="A11" s="63"/>
      <c r="B11" s="63"/>
      <c r="D11" s="64"/>
      <c r="E11" s="64"/>
      <c r="F11" s="67"/>
      <c r="G11" s="72" t="s">
        <v>30</v>
      </c>
      <c r="H11" s="75">
        <f>COUNT(E3:E100)</f>
        <v>1</v>
      </c>
    </row>
    <row r="12" spans="1:8" s="49" customFormat="1" ht="12.75">
      <c r="A12" s="63"/>
      <c r="B12" s="63"/>
      <c r="D12" s="64"/>
      <c r="E12" s="64"/>
      <c r="F12" s="67"/>
      <c r="G12" s="72" t="s">
        <v>27</v>
      </c>
      <c r="H12" s="73">
        <f>MAX(D3:D100)</f>
        <v>0</v>
      </c>
    </row>
    <row r="13" spans="1:8" s="49" customFormat="1" ht="12.75">
      <c r="A13" s="63"/>
      <c r="B13" s="63"/>
      <c r="D13" s="64"/>
      <c r="E13" s="64"/>
      <c r="F13" s="67"/>
      <c r="G13" s="72" t="s">
        <v>28</v>
      </c>
      <c r="H13" s="73">
        <f>MIN(D3:D100)</f>
        <v>0</v>
      </c>
    </row>
    <row r="14" spans="1:8" s="49" customFormat="1" ht="12.75">
      <c r="A14" s="63"/>
      <c r="B14" s="63"/>
      <c r="D14" s="64"/>
      <c r="E14" s="64"/>
      <c r="F14" s="67"/>
      <c r="G14" s="72" t="s">
        <v>29</v>
      </c>
      <c r="H14" s="74">
        <f>IF(H11&gt;3,SQRT(I8/(H11-3)),"")</f>
      </c>
    </row>
    <row r="15" spans="1:8" s="49" customFormat="1" ht="12.75">
      <c r="A15" s="63"/>
      <c r="B15" s="63"/>
      <c r="D15" s="64"/>
      <c r="E15" s="64"/>
      <c r="G15" s="65"/>
      <c r="H15" s="66"/>
    </row>
    <row r="16" ht="12.75">
      <c r="G16" s="49"/>
    </row>
    <row r="17" ht="12.75">
      <c r="G17" s="51"/>
    </row>
    <row r="20" ht="12.75">
      <c r="G20" s="51" t="s">
        <v>6</v>
      </c>
    </row>
    <row r="21" ht="12.75">
      <c r="G21" s="44" t="s">
        <v>32</v>
      </c>
    </row>
    <row r="22" ht="12.75">
      <c r="G22" s="44" t="s">
        <v>16</v>
      </c>
    </row>
    <row r="23" ht="12.75">
      <c r="G23" s="44" t="s">
        <v>33</v>
      </c>
    </row>
    <row r="24" ht="12.75">
      <c r="G24" s="49" t="s">
        <v>7</v>
      </c>
    </row>
    <row r="25" ht="12.75">
      <c r="G25" s="49" t="s">
        <v>34</v>
      </c>
    </row>
    <row r="26" ht="12.75">
      <c r="G26" s="49" t="s">
        <v>35</v>
      </c>
    </row>
    <row r="27" ht="12.75">
      <c r="G27" s="4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23</v>
      </c>
      <c r="E1" s="20" t="s">
        <v>1</v>
      </c>
      <c r="F1" s="3"/>
      <c r="G1" s="4" t="s">
        <v>20</v>
      </c>
    </row>
    <row r="2" spans="1:7" ht="12.75">
      <c r="A2" s="2" t="s">
        <v>2</v>
      </c>
      <c r="B2" s="3" t="s">
        <v>3</v>
      </c>
      <c r="C2" s="13" t="s">
        <v>21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19">
        <f>$G$3*(1+$G$4)^A3</f>
        <v>1</v>
      </c>
      <c r="D3" s="17">
        <f>B3-C3</f>
        <v>-1</v>
      </c>
      <c r="E3" s="32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1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H10" s="33" t="s">
        <v>26</v>
      </c>
    </row>
    <row r="11" spans="1:8" s="9" customFormat="1" ht="12.75">
      <c r="A11" s="25"/>
      <c r="B11" s="25"/>
      <c r="D11" s="26"/>
      <c r="E11" s="26"/>
      <c r="F11" s="29"/>
      <c r="G11" s="30" t="s">
        <v>30</v>
      </c>
      <c r="H11" s="2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0" t="s">
        <v>27</v>
      </c>
      <c r="H12" s="24">
        <f>MAX(D3:D100)</f>
        <v>-1</v>
      </c>
    </row>
    <row r="13" spans="1:8" s="9" customFormat="1" ht="12.75">
      <c r="A13" s="25"/>
      <c r="B13" s="25"/>
      <c r="D13" s="26"/>
      <c r="E13" s="26"/>
      <c r="F13" s="29"/>
      <c r="G13" s="30" t="s">
        <v>28</v>
      </c>
      <c r="H13" s="24">
        <f>MIN(D3:D100)</f>
        <v>-1</v>
      </c>
    </row>
    <row r="14" spans="1:8" s="9" customFormat="1" ht="12.75">
      <c r="A14" s="25"/>
      <c r="B14" s="25"/>
      <c r="D14" s="26"/>
      <c r="E14" s="26"/>
      <c r="F14" s="29"/>
      <c r="G14" s="30" t="s">
        <v>29</v>
      </c>
      <c r="H14" s="34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23</v>
      </c>
      <c r="E1" s="20" t="s">
        <v>1</v>
      </c>
      <c r="F1" s="3"/>
      <c r="G1" s="4" t="s">
        <v>20</v>
      </c>
    </row>
    <row r="2" spans="1:7" ht="12.75">
      <c r="A2" s="2" t="s">
        <v>2</v>
      </c>
      <c r="B2" s="3" t="s">
        <v>3</v>
      </c>
      <c r="C2" s="13" t="s">
        <v>21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19">
        <f>$G$3*(1+$G$4)^A3</f>
        <v>1</v>
      </c>
      <c r="D3" s="17">
        <f>B3-C3</f>
        <v>-1</v>
      </c>
      <c r="E3" s="32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1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H10" s="33" t="s">
        <v>26</v>
      </c>
    </row>
    <row r="11" spans="1:8" s="9" customFormat="1" ht="12.75">
      <c r="A11" s="25"/>
      <c r="B11" s="25"/>
      <c r="D11" s="26"/>
      <c r="E11" s="26"/>
      <c r="F11" s="29"/>
      <c r="G11" s="30" t="s">
        <v>30</v>
      </c>
      <c r="H11" s="2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0" t="s">
        <v>27</v>
      </c>
      <c r="H12" s="24">
        <f>MAX(D3:D100)</f>
        <v>-1</v>
      </c>
    </row>
    <row r="13" spans="1:8" s="9" customFormat="1" ht="12.75">
      <c r="A13" s="25"/>
      <c r="B13" s="25"/>
      <c r="D13" s="26"/>
      <c r="E13" s="26"/>
      <c r="F13" s="29"/>
      <c r="G13" s="30" t="s">
        <v>28</v>
      </c>
      <c r="H13" s="24">
        <f>MIN(D3:D100)</f>
        <v>-1</v>
      </c>
    </row>
    <row r="14" spans="1:8" s="9" customFormat="1" ht="12.75">
      <c r="A14" s="25"/>
      <c r="B14" s="25"/>
      <c r="D14" s="26"/>
      <c r="E14" s="26"/>
      <c r="F14" s="29"/>
      <c r="G14" s="30" t="s">
        <v>29</v>
      </c>
      <c r="H14" s="34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23</v>
      </c>
      <c r="E1" s="20" t="s">
        <v>1</v>
      </c>
      <c r="F1" s="3"/>
      <c r="G1" s="4" t="s">
        <v>20</v>
      </c>
    </row>
    <row r="2" spans="1:7" ht="12.75">
      <c r="A2" s="2" t="s">
        <v>2</v>
      </c>
      <c r="B2" s="3" t="s">
        <v>3</v>
      </c>
      <c r="C2" s="13" t="s">
        <v>21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19">
        <f>$G$3*(1+$G$4)^A3</f>
        <v>1</v>
      </c>
      <c r="D3" s="17">
        <f>B3-C3</f>
        <v>-1</v>
      </c>
      <c r="E3" s="32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1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H10" s="33" t="s">
        <v>26</v>
      </c>
    </row>
    <row r="11" spans="1:8" s="9" customFormat="1" ht="12.75">
      <c r="A11" s="25"/>
      <c r="B11" s="25"/>
      <c r="D11" s="26"/>
      <c r="E11" s="26"/>
      <c r="F11" s="29"/>
      <c r="G11" s="30" t="s">
        <v>30</v>
      </c>
      <c r="H11" s="2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0" t="s">
        <v>27</v>
      </c>
      <c r="H12" s="24">
        <f>MAX(D3:D100)</f>
        <v>-1</v>
      </c>
    </row>
    <row r="13" spans="1:8" s="9" customFormat="1" ht="12.75">
      <c r="A13" s="25"/>
      <c r="B13" s="25"/>
      <c r="D13" s="26"/>
      <c r="E13" s="26"/>
      <c r="F13" s="29"/>
      <c r="G13" s="30" t="s">
        <v>28</v>
      </c>
      <c r="H13" s="24">
        <f>MIN(D3:D100)</f>
        <v>-1</v>
      </c>
    </row>
    <row r="14" spans="1:8" s="9" customFormat="1" ht="12.75">
      <c r="A14" s="25"/>
      <c r="B14" s="25"/>
      <c r="D14" s="26"/>
      <c r="E14" s="26"/>
      <c r="F14" s="29"/>
      <c r="G14" s="30" t="s">
        <v>29</v>
      </c>
      <c r="H14" s="34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23</v>
      </c>
      <c r="E1" s="20" t="s">
        <v>1</v>
      </c>
      <c r="F1" s="3"/>
      <c r="G1" s="4" t="s">
        <v>20</v>
      </c>
    </row>
    <row r="2" spans="1:7" ht="12.75">
      <c r="A2" s="2" t="s">
        <v>2</v>
      </c>
      <c r="B2" s="3" t="s">
        <v>3</v>
      </c>
      <c r="C2" s="13" t="s">
        <v>21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19">
        <f>$G$3*(1+$G$4)^A3</f>
        <v>1</v>
      </c>
      <c r="D3" s="17">
        <f>B3-C3</f>
        <v>-1</v>
      </c>
      <c r="E3" s="32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1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H10" s="33" t="s">
        <v>26</v>
      </c>
    </row>
    <row r="11" spans="1:8" s="9" customFormat="1" ht="12.75">
      <c r="A11" s="25"/>
      <c r="B11" s="25"/>
      <c r="D11" s="26"/>
      <c r="E11" s="26"/>
      <c r="F11" s="29"/>
      <c r="G11" s="30" t="s">
        <v>30</v>
      </c>
      <c r="H11" s="2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0" t="s">
        <v>27</v>
      </c>
      <c r="H12" s="24">
        <f>MAX(D3:D100)</f>
        <v>-1</v>
      </c>
    </row>
    <row r="13" spans="1:8" s="9" customFormat="1" ht="12.75">
      <c r="A13" s="25"/>
      <c r="B13" s="25"/>
      <c r="D13" s="26"/>
      <c r="E13" s="26"/>
      <c r="F13" s="29"/>
      <c r="G13" s="30" t="s">
        <v>28</v>
      </c>
      <c r="H13" s="24">
        <f>MIN(D3:D100)</f>
        <v>-1</v>
      </c>
    </row>
    <row r="14" spans="1:8" s="9" customFormat="1" ht="12.75">
      <c r="A14" s="25"/>
      <c r="B14" s="25"/>
      <c r="D14" s="26"/>
      <c r="E14" s="26"/>
      <c r="F14" s="29"/>
      <c r="G14" s="30" t="s">
        <v>29</v>
      </c>
      <c r="H14" s="34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/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23</v>
      </c>
      <c r="E1" s="20" t="s">
        <v>1</v>
      </c>
      <c r="F1" s="3"/>
      <c r="G1" s="4" t="s">
        <v>20</v>
      </c>
    </row>
    <row r="2" spans="1:7" ht="12.75">
      <c r="A2" s="2" t="s">
        <v>2</v>
      </c>
      <c r="B2" s="3" t="s">
        <v>3</v>
      </c>
      <c r="C2" s="13" t="s">
        <v>21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19">
        <f>$G$3*(1+$G$4)^A3</f>
        <v>1</v>
      </c>
      <c r="D3" s="17">
        <f>B3-C3</f>
        <v>-1</v>
      </c>
      <c r="E3" s="32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1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H10" s="33" t="s">
        <v>26</v>
      </c>
    </row>
    <row r="11" spans="1:8" s="9" customFormat="1" ht="12.75">
      <c r="A11" s="25"/>
      <c r="B11" s="25"/>
      <c r="D11" s="26"/>
      <c r="E11" s="26"/>
      <c r="F11" s="29"/>
      <c r="G11" s="30" t="s">
        <v>30</v>
      </c>
      <c r="H11" s="2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0" t="s">
        <v>27</v>
      </c>
      <c r="H12" s="24">
        <f>MAX(D3:D100)</f>
        <v>-1</v>
      </c>
    </row>
    <row r="13" spans="1:8" s="9" customFormat="1" ht="12.75">
      <c r="A13" s="25"/>
      <c r="B13" s="25"/>
      <c r="D13" s="26"/>
      <c r="E13" s="26"/>
      <c r="F13" s="29"/>
      <c r="G13" s="30" t="s">
        <v>28</v>
      </c>
      <c r="H13" s="24">
        <f>MIN(D3:D100)</f>
        <v>-1</v>
      </c>
    </row>
    <row r="14" spans="1:8" s="9" customFormat="1" ht="12.75">
      <c r="A14" s="25"/>
      <c r="B14" s="25"/>
      <c r="D14" s="26"/>
      <c r="E14" s="26"/>
      <c r="F14" s="29"/>
      <c r="G14" s="30" t="s">
        <v>29</v>
      </c>
      <c r="H14" s="34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/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24</v>
      </c>
      <c r="E1" s="20" t="s">
        <v>1</v>
      </c>
      <c r="F1" s="5"/>
      <c r="G1" s="4" t="s">
        <v>18</v>
      </c>
    </row>
    <row r="2" spans="1:7" ht="12.75">
      <c r="A2" s="2" t="s">
        <v>2</v>
      </c>
      <c r="B2" s="3" t="s">
        <v>3</v>
      </c>
      <c r="C2" s="13" t="s">
        <v>21</v>
      </c>
      <c r="D2" s="3" t="s">
        <v>22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19">
        <f>$G$4*A3+$G$3</f>
        <v>0</v>
      </c>
      <c r="D3" s="17">
        <f>B3-C3</f>
        <v>0</v>
      </c>
      <c r="E3" s="21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0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G10" s="35"/>
      <c r="H10" s="36" t="s">
        <v>26</v>
      </c>
    </row>
    <row r="11" spans="1:8" s="9" customFormat="1" ht="12.75">
      <c r="A11" s="25"/>
      <c r="B11" s="25"/>
      <c r="D11" s="26"/>
      <c r="E11" s="26"/>
      <c r="F11" s="29"/>
      <c r="G11" s="37" t="s">
        <v>30</v>
      </c>
      <c r="H11" s="4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7" t="s">
        <v>27</v>
      </c>
      <c r="H12" s="38">
        <f>MAX(D3:D100)</f>
        <v>0</v>
      </c>
    </row>
    <row r="13" spans="1:8" s="9" customFormat="1" ht="12.75">
      <c r="A13" s="25"/>
      <c r="B13" s="25"/>
      <c r="D13" s="26"/>
      <c r="E13" s="26"/>
      <c r="F13" s="29"/>
      <c r="G13" s="37" t="s">
        <v>28</v>
      </c>
      <c r="H13" s="38">
        <f>MIN(D3:D100)</f>
        <v>0</v>
      </c>
    </row>
    <row r="14" spans="1:8" s="9" customFormat="1" ht="12.75">
      <c r="A14" s="25"/>
      <c r="B14" s="25"/>
      <c r="D14" s="26"/>
      <c r="E14" s="26"/>
      <c r="F14" s="29"/>
      <c r="G14" s="37" t="s">
        <v>29</v>
      </c>
      <c r="H14" s="39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24</v>
      </c>
      <c r="E1" s="20" t="s">
        <v>1</v>
      </c>
      <c r="F1" s="5"/>
      <c r="G1" s="4" t="s">
        <v>18</v>
      </c>
    </row>
    <row r="2" spans="1:7" ht="12.75">
      <c r="A2" s="2" t="s">
        <v>2</v>
      </c>
      <c r="B2" s="3" t="s">
        <v>3</v>
      </c>
      <c r="C2" s="13" t="s">
        <v>21</v>
      </c>
      <c r="D2" s="3" t="s">
        <v>22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19">
        <f>$G$4*A3+$G$3</f>
        <v>0</v>
      </c>
      <c r="D3" s="17">
        <f>B3-C3</f>
        <v>0</v>
      </c>
      <c r="E3" s="21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0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G10" s="35"/>
      <c r="H10" s="36" t="s">
        <v>26</v>
      </c>
    </row>
    <row r="11" spans="1:8" s="9" customFormat="1" ht="12.75">
      <c r="A11" s="25"/>
      <c r="B11" s="25"/>
      <c r="D11" s="26"/>
      <c r="E11" s="26"/>
      <c r="F11" s="29"/>
      <c r="G11" s="37" t="s">
        <v>30</v>
      </c>
      <c r="H11" s="4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7" t="s">
        <v>27</v>
      </c>
      <c r="H12" s="38">
        <f>MAX(D3:D100)</f>
        <v>0</v>
      </c>
    </row>
    <row r="13" spans="1:8" s="9" customFormat="1" ht="12.75">
      <c r="A13" s="25"/>
      <c r="B13" s="25"/>
      <c r="D13" s="26"/>
      <c r="E13" s="26"/>
      <c r="F13" s="29"/>
      <c r="G13" s="37" t="s">
        <v>28</v>
      </c>
      <c r="H13" s="38">
        <f>MIN(D3:D100)</f>
        <v>0</v>
      </c>
    </row>
    <row r="14" spans="1:8" s="9" customFormat="1" ht="12.75">
      <c r="A14" s="25"/>
      <c r="B14" s="25"/>
      <c r="D14" s="26"/>
      <c r="E14" s="26"/>
      <c r="F14" s="29"/>
      <c r="G14" s="37" t="s">
        <v>29</v>
      </c>
      <c r="H14" s="39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24</v>
      </c>
      <c r="E1" s="20" t="s">
        <v>1</v>
      </c>
      <c r="F1" s="5"/>
      <c r="G1" s="4" t="s">
        <v>18</v>
      </c>
    </row>
    <row r="2" spans="1:7" ht="12.75">
      <c r="A2" s="2" t="s">
        <v>2</v>
      </c>
      <c r="B2" s="3" t="s">
        <v>3</v>
      </c>
      <c r="C2" s="13" t="s">
        <v>21</v>
      </c>
      <c r="D2" s="3" t="s">
        <v>22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19">
        <f>$G$4*A3+$G$3</f>
        <v>0</v>
      </c>
      <c r="D3" s="17">
        <f>B3-C3</f>
        <v>0</v>
      </c>
      <c r="E3" s="21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0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G10" s="35"/>
      <c r="H10" s="36" t="s">
        <v>26</v>
      </c>
    </row>
    <row r="11" spans="1:8" s="9" customFormat="1" ht="12.75">
      <c r="A11" s="25"/>
      <c r="B11" s="25"/>
      <c r="D11" s="26"/>
      <c r="E11" s="26"/>
      <c r="F11" s="29"/>
      <c r="G11" s="37" t="s">
        <v>30</v>
      </c>
      <c r="H11" s="4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7" t="s">
        <v>27</v>
      </c>
      <c r="H12" s="38">
        <f>MAX(D3:D100)</f>
        <v>0</v>
      </c>
    </row>
    <row r="13" spans="1:8" s="9" customFormat="1" ht="12.75">
      <c r="A13" s="25"/>
      <c r="B13" s="25"/>
      <c r="D13" s="26"/>
      <c r="E13" s="26"/>
      <c r="F13" s="29"/>
      <c r="G13" s="37" t="s">
        <v>28</v>
      </c>
      <c r="H13" s="38">
        <f>MIN(D3:D100)</f>
        <v>0</v>
      </c>
    </row>
    <row r="14" spans="1:8" s="9" customFormat="1" ht="12.75">
      <c r="A14" s="25"/>
      <c r="B14" s="25"/>
      <c r="D14" s="26"/>
      <c r="E14" s="26"/>
      <c r="F14" s="29"/>
      <c r="G14" s="37" t="s">
        <v>29</v>
      </c>
      <c r="H14" s="39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0" sqref="G20:G27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24</v>
      </c>
      <c r="E1" s="20" t="s">
        <v>1</v>
      </c>
      <c r="F1" s="5"/>
      <c r="G1" s="4" t="s">
        <v>18</v>
      </c>
    </row>
    <row r="2" spans="1:7" ht="12.75">
      <c r="A2" s="2" t="s">
        <v>2</v>
      </c>
      <c r="B2" s="3" t="s">
        <v>3</v>
      </c>
      <c r="C2" s="13" t="s">
        <v>21</v>
      </c>
      <c r="D2" s="3" t="s">
        <v>22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19">
        <f>$G$4*A3+$G$3</f>
        <v>0</v>
      </c>
      <c r="D3" s="17">
        <f>B3-C3</f>
        <v>0</v>
      </c>
      <c r="E3" s="21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0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G10" s="35"/>
      <c r="H10" s="36" t="s">
        <v>26</v>
      </c>
    </row>
    <row r="11" spans="1:8" s="9" customFormat="1" ht="12.75">
      <c r="A11" s="25"/>
      <c r="B11" s="25"/>
      <c r="D11" s="26"/>
      <c r="E11" s="26"/>
      <c r="F11" s="29"/>
      <c r="G11" s="37" t="s">
        <v>30</v>
      </c>
      <c r="H11" s="4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7" t="s">
        <v>27</v>
      </c>
      <c r="H12" s="38">
        <f>MAX(D3:D100)</f>
        <v>0</v>
      </c>
    </row>
    <row r="13" spans="1:8" s="9" customFormat="1" ht="12.75">
      <c r="A13" s="25"/>
      <c r="B13" s="25"/>
      <c r="D13" s="26"/>
      <c r="E13" s="26"/>
      <c r="F13" s="29"/>
      <c r="G13" s="37" t="s">
        <v>28</v>
      </c>
      <c r="H13" s="38">
        <f>MIN(D3:D100)</f>
        <v>0</v>
      </c>
    </row>
    <row r="14" spans="1:8" s="9" customFormat="1" ht="12.75">
      <c r="A14" s="25"/>
      <c r="B14" s="25"/>
      <c r="D14" s="26"/>
      <c r="E14" s="26"/>
      <c r="F14" s="29"/>
      <c r="G14" s="37" t="s">
        <v>29</v>
      </c>
      <c r="H14" s="39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24</v>
      </c>
      <c r="E1" s="20" t="s">
        <v>1</v>
      </c>
      <c r="F1" s="5"/>
      <c r="G1" s="4" t="s">
        <v>18</v>
      </c>
    </row>
    <row r="2" spans="1:7" ht="12.75">
      <c r="A2" s="2" t="s">
        <v>2</v>
      </c>
      <c r="B2" s="3" t="s">
        <v>3</v>
      </c>
      <c r="C2" s="13" t="s">
        <v>21</v>
      </c>
      <c r="D2" s="3" t="s">
        <v>22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19">
        <f>$G$4*A3+$G$3</f>
        <v>0</v>
      </c>
      <c r="D3" s="17">
        <f>B3-C3</f>
        <v>0</v>
      </c>
      <c r="E3" s="21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1" t="s">
        <v>25</v>
      </c>
    </row>
    <row r="8" spans="1:9" ht="12.75">
      <c r="A8" s="1"/>
      <c r="B8" s="1"/>
      <c r="D8" s="10"/>
      <c r="E8" s="10"/>
      <c r="F8" s="10"/>
      <c r="H8" s="22">
        <f>SUM(E3:E100)</f>
        <v>0</v>
      </c>
      <c r="I8" s="23"/>
    </row>
    <row r="9" spans="1:7" s="9" customFormat="1" ht="12.75">
      <c r="A9" s="25"/>
      <c r="B9" s="25"/>
      <c r="D9" s="26"/>
      <c r="E9" s="26"/>
      <c r="F9" s="27"/>
      <c r="G9" s="28"/>
    </row>
    <row r="10" spans="1:8" s="9" customFormat="1" ht="12.75">
      <c r="A10" s="25"/>
      <c r="B10" s="25"/>
      <c r="D10" s="26"/>
      <c r="E10" s="26"/>
      <c r="F10" s="26"/>
      <c r="G10" s="35"/>
      <c r="H10" s="36" t="s">
        <v>26</v>
      </c>
    </row>
    <row r="11" spans="1:8" s="9" customFormat="1" ht="12.75">
      <c r="A11" s="25"/>
      <c r="B11" s="25"/>
      <c r="D11" s="26"/>
      <c r="E11" s="26"/>
      <c r="F11" s="29"/>
      <c r="G11" s="37" t="s">
        <v>30</v>
      </c>
      <c r="H11" s="40">
        <f>COUNT(E3:E100)</f>
        <v>1</v>
      </c>
    </row>
    <row r="12" spans="1:8" s="9" customFormat="1" ht="12.75">
      <c r="A12" s="25"/>
      <c r="B12" s="25"/>
      <c r="D12" s="26"/>
      <c r="E12" s="26"/>
      <c r="F12" s="29"/>
      <c r="G12" s="37" t="s">
        <v>27</v>
      </c>
      <c r="H12" s="38">
        <f>MAX(D3:D100)</f>
        <v>0</v>
      </c>
    </row>
    <row r="13" spans="1:8" s="9" customFormat="1" ht="12.75">
      <c r="A13" s="25"/>
      <c r="B13" s="25"/>
      <c r="D13" s="26"/>
      <c r="E13" s="26"/>
      <c r="F13" s="29"/>
      <c r="G13" s="37" t="s">
        <v>28</v>
      </c>
      <c r="H13" s="38">
        <f>MIN(D3:D100)</f>
        <v>0</v>
      </c>
    </row>
    <row r="14" spans="1:8" s="9" customFormat="1" ht="12.75">
      <c r="A14" s="25"/>
      <c r="B14" s="25"/>
      <c r="D14" s="26"/>
      <c r="E14" s="26"/>
      <c r="F14" s="29"/>
      <c r="G14" s="37" t="s">
        <v>29</v>
      </c>
      <c r="H14" s="39">
        <f>IF(H11&gt;2,SQRT(I8/(H11-2)),"")</f>
      </c>
    </row>
    <row r="15" spans="1:8" s="9" customFormat="1" ht="12.75">
      <c r="A15" s="25"/>
      <c r="B15" s="25"/>
      <c r="D15" s="26"/>
      <c r="E15" s="26"/>
      <c r="G15" s="27"/>
      <c r="H15" s="28"/>
    </row>
    <row r="16" ht="12.75">
      <c r="G16" s="9"/>
    </row>
    <row r="17" ht="12.75">
      <c r="G17" s="11" t="s">
        <v>31</v>
      </c>
    </row>
    <row r="20" ht="12.75">
      <c r="G20" s="11" t="s">
        <v>6</v>
      </c>
    </row>
    <row r="21" ht="12.75">
      <c r="G21" s="4" t="s">
        <v>32</v>
      </c>
    </row>
    <row r="22" ht="12.75">
      <c r="G22" s="4" t="s">
        <v>16</v>
      </c>
    </row>
    <row r="23" ht="12.75">
      <c r="G23" s="4" t="s">
        <v>33</v>
      </c>
    </row>
    <row r="24" ht="12.75">
      <c r="G24" s="9" t="s">
        <v>7</v>
      </c>
    </row>
    <row r="25" ht="12.75">
      <c r="G25" s="9" t="s">
        <v>34</v>
      </c>
    </row>
    <row r="26" ht="12.75">
      <c r="G26" s="9" t="s">
        <v>35</v>
      </c>
    </row>
    <row r="27" ht="12.75">
      <c r="G27" s="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4" customWidth="1"/>
  </cols>
  <sheetData>
    <row r="1" spans="1:7" ht="12.75">
      <c r="A1" s="42" t="s">
        <v>0</v>
      </c>
      <c r="B1" s="52" t="s">
        <v>4</v>
      </c>
      <c r="C1" s="53" t="s">
        <v>5</v>
      </c>
      <c r="D1" s="43" t="s">
        <v>23</v>
      </c>
      <c r="E1" s="60" t="s">
        <v>1</v>
      </c>
      <c r="G1" s="44" t="s">
        <v>19</v>
      </c>
    </row>
    <row r="2" spans="1:7" ht="12.75">
      <c r="A2" s="42" t="s">
        <v>2</v>
      </c>
      <c r="B2" s="43" t="s">
        <v>3</v>
      </c>
      <c r="C2" s="53" t="s">
        <v>21</v>
      </c>
      <c r="D2" s="43" t="s">
        <v>17</v>
      </c>
      <c r="E2" s="43" t="s">
        <v>17</v>
      </c>
      <c r="G2" s="45" t="str">
        <f>CONCATENATE("y = ",G5,"*(x",IF(G3&gt;0,"","+"),-G3,")^2",IF(G4&lt;0,"","+"),G4)</f>
        <v>y = 0*(x+0)^2+0</v>
      </c>
    </row>
    <row r="3" spans="1:8" ht="12.75">
      <c r="A3" s="55"/>
      <c r="B3" s="43"/>
      <c r="C3" s="59">
        <f>$G$5*(A3-$G$3)^2+$G$4</f>
        <v>0</v>
      </c>
      <c r="D3" s="57">
        <f>B3-C3</f>
        <v>0</v>
      </c>
      <c r="E3" s="69">
        <f>D3^2</f>
        <v>0</v>
      </c>
      <c r="G3" s="46">
        <v>0</v>
      </c>
      <c r="H3" s="45" t="s">
        <v>12</v>
      </c>
    </row>
    <row r="4" spans="1:8" ht="12.75">
      <c r="A4" s="51"/>
      <c r="B4" s="43"/>
      <c r="C4" s="55"/>
      <c r="D4" s="47"/>
      <c r="E4" s="47"/>
      <c r="G4" s="48">
        <v>0</v>
      </c>
      <c r="H4" s="45" t="s">
        <v>13</v>
      </c>
    </row>
    <row r="5" spans="1:8" ht="12.75">
      <c r="A5" s="51"/>
      <c r="B5" s="43"/>
      <c r="C5" s="51"/>
      <c r="D5" s="47"/>
      <c r="E5" s="47"/>
      <c r="G5" s="48">
        <v>0</v>
      </c>
      <c r="H5" s="45" t="s">
        <v>11</v>
      </c>
    </row>
    <row r="6" spans="1:7" ht="12.75">
      <c r="A6" s="54"/>
      <c r="B6" s="43"/>
      <c r="C6" s="55"/>
      <c r="D6" s="47"/>
      <c r="E6" s="47"/>
      <c r="G6" s="58"/>
    </row>
    <row r="7" spans="2:9" ht="12.75">
      <c r="B7" s="43"/>
      <c r="D7" s="56"/>
      <c r="E7" s="56"/>
      <c r="F7" s="47"/>
      <c r="I7" s="68" t="s">
        <v>25</v>
      </c>
    </row>
    <row r="8" spans="1:9" ht="12.75">
      <c r="A8" s="41"/>
      <c r="B8" s="41"/>
      <c r="D8" s="50"/>
      <c r="E8" s="50"/>
      <c r="F8" s="50"/>
      <c r="H8" s="61">
        <f>SUM(E3:E100)</f>
        <v>0</v>
      </c>
      <c r="I8" s="62"/>
    </row>
    <row r="9" spans="1:7" s="49" customFormat="1" ht="12.75">
      <c r="A9" s="63"/>
      <c r="B9" s="63"/>
      <c r="D9" s="64"/>
      <c r="E9" s="64"/>
      <c r="F9" s="65"/>
      <c r="G9" s="66"/>
    </row>
    <row r="10" spans="1:8" s="49" customFormat="1" ht="12.75">
      <c r="A10" s="63"/>
      <c r="B10" s="63"/>
      <c r="D10" s="64"/>
      <c r="E10" s="64"/>
      <c r="F10" s="64"/>
      <c r="G10" s="70"/>
      <c r="H10" s="71" t="s">
        <v>26</v>
      </c>
    </row>
    <row r="11" spans="1:8" s="49" customFormat="1" ht="12.75">
      <c r="A11" s="63"/>
      <c r="B11" s="63"/>
      <c r="D11" s="64"/>
      <c r="E11" s="64"/>
      <c r="F11" s="67"/>
      <c r="G11" s="72" t="s">
        <v>30</v>
      </c>
      <c r="H11" s="75">
        <f>COUNT(E3:E100)</f>
        <v>1</v>
      </c>
    </row>
    <row r="12" spans="1:8" s="49" customFormat="1" ht="12.75">
      <c r="A12" s="63"/>
      <c r="B12" s="63"/>
      <c r="D12" s="64"/>
      <c r="E12" s="64"/>
      <c r="F12" s="67"/>
      <c r="G12" s="72" t="s">
        <v>27</v>
      </c>
      <c r="H12" s="73">
        <f>MAX(D3:D100)</f>
        <v>0</v>
      </c>
    </row>
    <row r="13" spans="1:8" s="49" customFormat="1" ht="12.75">
      <c r="A13" s="63"/>
      <c r="B13" s="63"/>
      <c r="D13" s="64"/>
      <c r="E13" s="64"/>
      <c r="F13" s="67"/>
      <c r="G13" s="72" t="s">
        <v>28</v>
      </c>
      <c r="H13" s="73">
        <f>MIN(D3:D100)</f>
        <v>0</v>
      </c>
    </row>
    <row r="14" spans="1:8" s="49" customFormat="1" ht="12.75">
      <c r="A14" s="63"/>
      <c r="B14" s="63"/>
      <c r="D14" s="64"/>
      <c r="E14" s="64"/>
      <c r="F14" s="67"/>
      <c r="G14" s="72" t="s">
        <v>29</v>
      </c>
      <c r="H14" s="74">
        <f>IF(H11&gt;3,SQRT(I8/(H11-3)),"")</f>
      </c>
    </row>
    <row r="15" spans="1:8" s="49" customFormat="1" ht="12.75">
      <c r="A15" s="63"/>
      <c r="B15" s="63"/>
      <c r="D15" s="64"/>
      <c r="E15" s="64"/>
      <c r="G15" s="65"/>
      <c r="H15" s="66"/>
    </row>
    <row r="16" ht="12.75">
      <c r="G16" s="49"/>
    </row>
    <row r="17" ht="12.75">
      <c r="G17" s="51"/>
    </row>
    <row r="20" ht="12.75">
      <c r="G20" s="51" t="s">
        <v>6</v>
      </c>
    </row>
    <row r="21" ht="12.75">
      <c r="G21" s="44" t="s">
        <v>32</v>
      </c>
    </row>
    <row r="22" ht="12.75">
      <c r="G22" s="44" t="s">
        <v>16</v>
      </c>
    </row>
    <row r="23" ht="12.75">
      <c r="G23" s="44" t="s">
        <v>33</v>
      </c>
    </row>
    <row r="24" ht="12.75">
      <c r="G24" s="49" t="s">
        <v>7</v>
      </c>
    </row>
    <row r="25" ht="12.75">
      <c r="G25" s="49" t="s">
        <v>34</v>
      </c>
    </row>
    <row r="26" ht="12.75">
      <c r="G26" s="49" t="s">
        <v>35</v>
      </c>
    </row>
    <row r="27" ht="12.75">
      <c r="G27" s="4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4" customWidth="1"/>
  </cols>
  <sheetData>
    <row r="1" spans="1:7" ht="12.75">
      <c r="A1" s="42" t="s">
        <v>0</v>
      </c>
      <c r="B1" s="52" t="s">
        <v>4</v>
      </c>
      <c r="C1" s="53" t="s">
        <v>5</v>
      </c>
      <c r="D1" s="43" t="s">
        <v>23</v>
      </c>
      <c r="E1" s="60" t="s">
        <v>1</v>
      </c>
      <c r="G1" s="44" t="s">
        <v>19</v>
      </c>
    </row>
    <row r="2" spans="1:7" ht="12.75">
      <c r="A2" s="42" t="s">
        <v>2</v>
      </c>
      <c r="B2" s="43" t="s">
        <v>3</v>
      </c>
      <c r="C2" s="53" t="s">
        <v>21</v>
      </c>
      <c r="D2" s="43" t="s">
        <v>17</v>
      </c>
      <c r="E2" s="43" t="s">
        <v>17</v>
      </c>
      <c r="G2" s="45" t="str">
        <f>CONCATENATE("y = ",G5,"*(x",IF(G3&gt;0,"","+"),-G3,")^2",IF(G4&lt;0,"","+"),G4)</f>
        <v>y = 0*(x+0)^2+0</v>
      </c>
    </row>
    <row r="3" spans="1:8" ht="12.75">
      <c r="A3" s="55"/>
      <c r="B3" s="43"/>
      <c r="C3" s="59">
        <f>$G$5*(A3-$G$3)^2+$G$4</f>
        <v>0</v>
      </c>
      <c r="D3" s="57">
        <f>B3-C3</f>
        <v>0</v>
      </c>
      <c r="E3" s="69">
        <f>D3^2</f>
        <v>0</v>
      </c>
      <c r="G3" s="46">
        <v>0</v>
      </c>
      <c r="H3" s="45" t="s">
        <v>12</v>
      </c>
    </row>
    <row r="4" spans="1:8" ht="12.75">
      <c r="A4" s="51"/>
      <c r="B4" s="43"/>
      <c r="C4" s="55"/>
      <c r="D4" s="47"/>
      <c r="E4" s="47"/>
      <c r="G4" s="48">
        <v>0</v>
      </c>
      <c r="H4" s="45" t="s">
        <v>13</v>
      </c>
    </row>
    <row r="5" spans="1:8" ht="12.75">
      <c r="A5" s="51"/>
      <c r="B5" s="43"/>
      <c r="C5" s="51"/>
      <c r="D5" s="47"/>
      <c r="E5" s="47"/>
      <c r="G5" s="48">
        <v>0</v>
      </c>
      <c r="H5" s="45" t="s">
        <v>11</v>
      </c>
    </row>
    <row r="6" spans="1:7" ht="12.75">
      <c r="A6" s="54"/>
      <c r="B6" s="43"/>
      <c r="C6" s="55"/>
      <c r="D6" s="47"/>
      <c r="E6" s="47"/>
      <c r="G6" s="58"/>
    </row>
    <row r="7" spans="2:9" ht="12.75">
      <c r="B7" s="43"/>
      <c r="D7" s="56"/>
      <c r="E7" s="56"/>
      <c r="F7" s="47"/>
      <c r="I7" s="68" t="s">
        <v>25</v>
      </c>
    </row>
    <row r="8" spans="1:9" ht="12.75">
      <c r="A8" s="41"/>
      <c r="B8" s="41"/>
      <c r="D8" s="50"/>
      <c r="E8" s="50"/>
      <c r="F8" s="50"/>
      <c r="H8" s="61">
        <f>SUM(E3:E100)</f>
        <v>0</v>
      </c>
      <c r="I8" s="62"/>
    </row>
    <row r="9" spans="1:7" s="49" customFormat="1" ht="12.75">
      <c r="A9" s="63"/>
      <c r="B9" s="63"/>
      <c r="D9" s="64"/>
      <c r="E9" s="64"/>
      <c r="F9" s="65"/>
      <c r="G9" s="66"/>
    </row>
    <row r="10" spans="1:8" s="49" customFormat="1" ht="12.75">
      <c r="A10" s="63"/>
      <c r="B10" s="63"/>
      <c r="D10" s="64"/>
      <c r="E10" s="64"/>
      <c r="F10" s="64"/>
      <c r="G10" s="70"/>
      <c r="H10" s="71" t="s">
        <v>26</v>
      </c>
    </row>
    <row r="11" spans="1:8" s="49" customFormat="1" ht="12.75">
      <c r="A11" s="63"/>
      <c r="B11" s="63"/>
      <c r="D11" s="64"/>
      <c r="E11" s="64"/>
      <c r="F11" s="67"/>
      <c r="G11" s="72" t="s">
        <v>30</v>
      </c>
      <c r="H11" s="75">
        <f>COUNT(E3:E100)</f>
        <v>1</v>
      </c>
    </row>
    <row r="12" spans="1:8" s="49" customFormat="1" ht="12.75">
      <c r="A12" s="63"/>
      <c r="B12" s="63"/>
      <c r="D12" s="64"/>
      <c r="E12" s="64"/>
      <c r="F12" s="67"/>
      <c r="G12" s="72" t="s">
        <v>27</v>
      </c>
      <c r="H12" s="73">
        <f>MAX(D3:D100)</f>
        <v>0</v>
      </c>
    </row>
    <row r="13" spans="1:8" s="49" customFormat="1" ht="12.75">
      <c r="A13" s="63"/>
      <c r="B13" s="63"/>
      <c r="D13" s="64"/>
      <c r="E13" s="64"/>
      <c r="F13" s="67"/>
      <c r="G13" s="72" t="s">
        <v>28</v>
      </c>
      <c r="H13" s="73">
        <f>MIN(D3:D100)</f>
        <v>0</v>
      </c>
    </row>
    <row r="14" spans="1:8" s="49" customFormat="1" ht="12.75">
      <c r="A14" s="63"/>
      <c r="B14" s="63"/>
      <c r="D14" s="64"/>
      <c r="E14" s="64"/>
      <c r="F14" s="67"/>
      <c r="G14" s="72" t="s">
        <v>29</v>
      </c>
      <c r="H14" s="74">
        <f>IF(H11&gt;3,SQRT(I8/(H11-3)),"")</f>
      </c>
    </row>
    <row r="15" spans="1:8" s="49" customFormat="1" ht="12.75">
      <c r="A15" s="63"/>
      <c r="B15" s="63"/>
      <c r="D15" s="64"/>
      <c r="E15" s="64"/>
      <c r="G15" s="65"/>
      <c r="H15" s="66"/>
    </row>
    <row r="16" ht="12.75">
      <c r="G16" s="49"/>
    </row>
    <row r="17" ht="12.75">
      <c r="G17" s="51"/>
    </row>
    <row r="20" ht="12.75">
      <c r="G20" s="51" t="s">
        <v>6</v>
      </c>
    </row>
    <row r="21" ht="12.75">
      <c r="G21" s="44" t="s">
        <v>32</v>
      </c>
    </row>
    <row r="22" ht="12.75">
      <c r="G22" s="44" t="s">
        <v>16</v>
      </c>
    </row>
    <row r="23" ht="12.75">
      <c r="G23" s="44" t="s">
        <v>33</v>
      </c>
    </row>
    <row r="24" ht="12.75">
      <c r="G24" s="49" t="s">
        <v>7</v>
      </c>
    </row>
    <row r="25" ht="12.75">
      <c r="G25" s="49" t="s">
        <v>34</v>
      </c>
    </row>
    <row r="26" ht="12.75">
      <c r="G26" s="49" t="s">
        <v>35</v>
      </c>
    </row>
    <row r="27" ht="12.75">
      <c r="G27" s="4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44" customWidth="1"/>
  </cols>
  <sheetData>
    <row r="1" spans="1:7" ht="12.75">
      <c r="A1" s="42" t="s">
        <v>0</v>
      </c>
      <c r="B1" s="52" t="s">
        <v>4</v>
      </c>
      <c r="C1" s="53" t="s">
        <v>5</v>
      </c>
      <c r="D1" s="43" t="s">
        <v>23</v>
      </c>
      <c r="E1" s="60" t="s">
        <v>1</v>
      </c>
      <c r="G1" s="44" t="s">
        <v>19</v>
      </c>
    </row>
    <row r="2" spans="1:7" ht="12.75">
      <c r="A2" s="42" t="s">
        <v>2</v>
      </c>
      <c r="B2" s="43" t="s">
        <v>3</v>
      </c>
      <c r="C2" s="53" t="s">
        <v>21</v>
      </c>
      <c r="D2" s="43" t="s">
        <v>17</v>
      </c>
      <c r="E2" s="43" t="s">
        <v>17</v>
      </c>
      <c r="G2" s="45" t="str">
        <f>CONCATENATE("y = ",G5,"*(x",IF(G3&gt;0,"","+"),-G3,")^2",IF(G4&lt;0,"","+"),G4)</f>
        <v>y = 0*(x+0)^2+0</v>
      </c>
    </row>
    <row r="3" spans="1:8" ht="12.75">
      <c r="A3" s="55"/>
      <c r="B3" s="43"/>
      <c r="C3" s="59">
        <f>$G$5*(A3-$G$3)^2+$G$4</f>
        <v>0</v>
      </c>
      <c r="D3" s="57">
        <f>B3-C3</f>
        <v>0</v>
      </c>
      <c r="E3" s="69">
        <f>D3^2</f>
        <v>0</v>
      </c>
      <c r="G3" s="46">
        <v>0</v>
      </c>
      <c r="H3" s="45" t="s">
        <v>12</v>
      </c>
    </row>
    <row r="4" spans="1:8" ht="12.75">
      <c r="A4" s="51"/>
      <c r="B4" s="43"/>
      <c r="C4" s="55"/>
      <c r="D4" s="47"/>
      <c r="E4" s="47"/>
      <c r="G4" s="48">
        <v>0</v>
      </c>
      <c r="H4" s="45" t="s">
        <v>13</v>
      </c>
    </row>
    <row r="5" spans="1:8" ht="12.75">
      <c r="A5" s="51"/>
      <c r="B5" s="43"/>
      <c r="C5" s="51"/>
      <c r="D5" s="47"/>
      <c r="E5" s="47"/>
      <c r="G5" s="48">
        <v>0</v>
      </c>
      <c r="H5" s="45" t="s">
        <v>11</v>
      </c>
    </row>
    <row r="6" spans="1:7" ht="12.75">
      <c r="A6" s="54"/>
      <c r="B6" s="43"/>
      <c r="C6" s="55"/>
      <c r="D6" s="47"/>
      <c r="E6" s="47"/>
      <c r="G6" s="58"/>
    </row>
    <row r="7" spans="2:9" ht="12.75">
      <c r="B7" s="43"/>
      <c r="D7" s="56"/>
      <c r="E7" s="56"/>
      <c r="F7" s="47"/>
      <c r="I7" s="68" t="s">
        <v>25</v>
      </c>
    </row>
    <row r="8" spans="1:9" ht="12.75">
      <c r="A8" s="41"/>
      <c r="B8" s="41"/>
      <c r="D8" s="50"/>
      <c r="E8" s="50"/>
      <c r="F8" s="50"/>
      <c r="H8" s="61">
        <f>SUM(E3:E100)</f>
        <v>0</v>
      </c>
      <c r="I8" s="62"/>
    </row>
    <row r="9" spans="1:7" s="49" customFormat="1" ht="12.75">
      <c r="A9" s="63"/>
      <c r="B9" s="63"/>
      <c r="D9" s="64"/>
      <c r="E9" s="64"/>
      <c r="F9" s="65"/>
      <c r="G9" s="66"/>
    </row>
    <row r="10" spans="1:8" s="49" customFormat="1" ht="12.75">
      <c r="A10" s="63"/>
      <c r="B10" s="63"/>
      <c r="D10" s="64"/>
      <c r="E10" s="64"/>
      <c r="F10" s="64"/>
      <c r="G10" s="70"/>
      <c r="H10" s="71" t="s">
        <v>26</v>
      </c>
    </row>
    <row r="11" spans="1:8" s="49" customFormat="1" ht="12.75">
      <c r="A11" s="63"/>
      <c r="B11" s="63"/>
      <c r="D11" s="64"/>
      <c r="E11" s="64"/>
      <c r="F11" s="67"/>
      <c r="G11" s="72" t="s">
        <v>30</v>
      </c>
      <c r="H11" s="75">
        <f>COUNT(E3:E100)</f>
        <v>1</v>
      </c>
    </row>
    <row r="12" spans="1:8" s="49" customFormat="1" ht="12.75">
      <c r="A12" s="63"/>
      <c r="B12" s="63"/>
      <c r="D12" s="64"/>
      <c r="E12" s="64"/>
      <c r="F12" s="67"/>
      <c r="G12" s="72" t="s">
        <v>27</v>
      </c>
      <c r="H12" s="73">
        <f>MAX(D3:D100)</f>
        <v>0</v>
      </c>
    </row>
    <row r="13" spans="1:8" s="49" customFormat="1" ht="12.75">
      <c r="A13" s="63"/>
      <c r="B13" s="63"/>
      <c r="D13" s="64"/>
      <c r="E13" s="64"/>
      <c r="F13" s="67"/>
      <c r="G13" s="72" t="s">
        <v>28</v>
      </c>
      <c r="H13" s="73">
        <f>MIN(D3:D100)</f>
        <v>0</v>
      </c>
    </row>
    <row r="14" spans="1:8" s="49" customFormat="1" ht="12.75">
      <c r="A14" s="63"/>
      <c r="B14" s="63"/>
      <c r="D14" s="64"/>
      <c r="E14" s="64"/>
      <c r="F14" s="67"/>
      <c r="G14" s="72" t="s">
        <v>29</v>
      </c>
      <c r="H14" s="74">
        <f>IF(H11&gt;3,SQRT(I8/(H11-3)),"")</f>
      </c>
    </row>
    <row r="15" spans="1:8" s="49" customFormat="1" ht="12.75">
      <c r="A15" s="63"/>
      <c r="B15" s="63"/>
      <c r="D15" s="64"/>
      <c r="E15" s="64"/>
      <c r="G15" s="65"/>
      <c r="H15" s="66"/>
    </row>
    <row r="16" ht="12.75">
      <c r="G16" s="49"/>
    </row>
    <row r="17" ht="12.75">
      <c r="G17" s="51"/>
    </row>
    <row r="20" ht="12.75">
      <c r="G20" s="51" t="s">
        <v>6</v>
      </c>
    </row>
    <row r="21" ht="12.75">
      <c r="G21" s="44" t="s">
        <v>32</v>
      </c>
    </row>
    <row r="22" ht="12.75">
      <c r="G22" s="44" t="s">
        <v>16</v>
      </c>
    </row>
    <row r="23" ht="12.75">
      <c r="G23" s="44" t="s">
        <v>33</v>
      </c>
    </row>
    <row r="24" ht="12.75">
      <c r="G24" s="49" t="s">
        <v>7</v>
      </c>
    </row>
    <row r="25" ht="12.75">
      <c r="G25" s="49" t="s">
        <v>34</v>
      </c>
    </row>
    <row r="26" ht="12.75">
      <c r="G26" s="49" t="s">
        <v>35</v>
      </c>
    </row>
    <row r="27" ht="12.75">
      <c r="G27" s="49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2017-03-29T21:58:28Z</dcterms:modified>
  <cp:category/>
  <cp:version/>
  <cp:contentType/>
  <cp:contentStatus/>
</cp:coreProperties>
</file>